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2\Weekly deaths\6_15 Feb\"/>
    </mc:Choice>
  </mc:AlternateContent>
  <xr:revisionPtr revIDLastSave="23" documentId="8_{E0CA7D50-5563-47A6-99E7-20494899D9ED}" xr6:coauthVersionLast="33" xr6:coauthVersionMax="47" xr10:uidLastSave="{6AD87588-518F-415D-BA02-D6030D9A15E4}"/>
  <bookViews>
    <workbookView xWindow="-108" yWindow="-108" windowWidth="19416" windowHeight="10416" xr2:uid="{6A13F5FB-10B2-48AB-B29F-67AB8915DB5B}"/>
  </bookViews>
  <sheets>
    <sheet name="Information" sheetId="4" r:id="rId1"/>
    <sheet name="Total deaths " sheetId="2" r:id="rId2"/>
    <sheet name="Province natural " sheetId="1" r:id="rId3"/>
    <sheet name="Metro natural " sheetId="3" r:id="rId4"/>
    <sheet name="Weekly excesses" sheetId="5" r:id="rId5"/>
    <sheet name="Total excess deaths per capita" sheetId="7" r:id="rId6"/>
    <sheet name="Predicted deaths" sheetId="6" r:id="rId7"/>
    <sheet name="Deaths 2014-2019" sheetId="8" r:id="rId8"/>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7" l="1"/>
  <c r="N97" i="7"/>
  <c r="Q97" i="7"/>
  <c r="T97" i="7"/>
  <c r="U97" i="7"/>
  <c r="V97" i="7"/>
  <c r="O97" i="7"/>
  <c r="P97" i="7"/>
  <c r="R97" i="7"/>
  <c r="S97" i="7"/>
  <c r="D114" i="3"/>
  <c r="E114" i="3"/>
  <c r="F114" i="3"/>
  <c r="G114" i="3"/>
  <c r="H114" i="3"/>
  <c r="I114" i="3"/>
  <c r="J114" i="3"/>
  <c r="C114" i="3"/>
  <c r="D114" i="1"/>
  <c r="E114" i="1"/>
  <c r="F114" i="1"/>
  <c r="G114" i="1"/>
  <c r="H114" i="1"/>
  <c r="I114" i="1"/>
  <c r="J114" i="1"/>
  <c r="K114" i="1"/>
  <c r="L114" i="1"/>
  <c r="C114" i="1"/>
  <c r="D114" i="2"/>
  <c r="E114" i="2"/>
  <c r="C114" i="2"/>
  <c r="O96" i="7"/>
  <c r="Q95" i="7"/>
  <c r="S94" i="7"/>
  <c r="N96" i="7"/>
  <c r="R96" i="7"/>
  <c r="V96" i="7"/>
  <c r="M96" i="7"/>
  <c r="P96" i="7"/>
  <c r="Q96" i="7"/>
  <c r="S96" i="7"/>
  <c r="T96" i="7"/>
  <c r="U96" i="7"/>
  <c r="O95" i="7"/>
  <c r="M95" i="7"/>
  <c r="R95" i="7"/>
  <c r="T95" i="7"/>
  <c r="U95" i="7"/>
  <c r="N95" i="7"/>
  <c r="P95" i="7"/>
  <c r="S95" i="7"/>
  <c r="V95" i="7"/>
  <c r="N94" i="7"/>
  <c r="O94" i="7"/>
  <c r="T94" i="7"/>
  <c r="V94" i="7"/>
  <c r="M94" i="7"/>
  <c r="P94" i="7"/>
  <c r="Q94" i="7"/>
  <c r="R94" i="7"/>
  <c r="U94" i="7"/>
  <c r="AR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M112" i="6"/>
  <c r="AQ112" i="6"/>
  <c r="N113" i="6"/>
  <c r="A113" i="6"/>
  <c r="M113" i="6" s="1"/>
  <c r="AQ113" i="6" l="1"/>
  <c r="A114" i="6"/>
  <c r="A115" i="6" l="1"/>
  <c r="M114" i="6"/>
  <c r="AQ114" i="6"/>
  <c r="A116" i="6" l="1"/>
  <c r="M115" i="6"/>
  <c r="AQ115" i="6"/>
  <c r="A117" i="6" l="1"/>
  <c r="AQ116" i="6"/>
  <c r="M116" i="6"/>
  <c r="A118" i="6" l="1"/>
  <c r="AQ117" i="6"/>
  <c r="M117" i="6"/>
  <c r="A119" i="6" l="1"/>
  <c r="M118" i="6"/>
  <c r="AQ118" i="6"/>
  <c r="A120" i="6" l="1"/>
  <c r="M119" i="6"/>
  <c r="AQ119" i="6"/>
  <c r="A121" i="6" l="1"/>
  <c r="AQ120" i="6"/>
  <c r="M120" i="6"/>
  <c r="A122" i="6" l="1"/>
  <c r="AQ121" i="6"/>
  <c r="M121" i="6"/>
  <c r="A123" i="6" l="1"/>
  <c r="AQ122" i="6"/>
  <c r="M122" i="6"/>
  <c r="A124" i="6" l="1"/>
  <c r="M123" i="6"/>
  <c r="AQ123" i="6"/>
  <c r="A125" i="6" l="1"/>
  <c r="AQ124" i="6"/>
  <c r="M124" i="6"/>
  <c r="A92" i="7"/>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R12" i="7"/>
  <c r="P10" i="7"/>
  <c r="O10" i="7"/>
  <c r="AR112" i="6"/>
  <c r="Q12" i="7"/>
  <c r="M9" i="7"/>
  <c r="U5" i="7"/>
  <c r="V5" i="7"/>
  <c r="S13" i="7"/>
  <c r="T13" i="7"/>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144" i="7" s="1"/>
  <c r="A126" i="6" l="1"/>
  <c r="AQ125" i="6"/>
  <c r="M125" i="6"/>
  <c r="N112"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A127" i="6" l="1"/>
  <c r="M126" i="6"/>
  <c r="AQ126"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28" i="6" l="1"/>
  <c r="M127" i="6"/>
  <c r="AQ127" i="6"/>
  <c r="K2" i="5"/>
  <c r="A129" i="6" l="1"/>
  <c r="AQ128" i="6"/>
  <c r="M128" i="6"/>
  <c r="Q2" i="5"/>
  <c r="R2" i="5"/>
  <c r="N2" i="5"/>
  <c r="O2" i="5"/>
  <c r="A130" i="6" l="1"/>
  <c r="AQ129" i="6"/>
  <c r="M129" i="6"/>
  <c r="P2" i="5"/>
  <c r="L2" i="5"/>
  <c r="M2" i="5"/>
  <c r="A131" i="6" l="1"/>
  <c r="AQ130" i="6"/>
  <c r="M130" i="6"/>
  <c r="A132" i="6" l="1"/>
  <c r="M131" i="6"/>
  <c r="AQ131" i="6"/>
  <c r="A133" i="6" l="1"/>
  <c r="AQ132" i="6"/>
  <c r="M132" i="6"/>
  <c r="A134" i="6" l="1"/>
  <c r="AQ133" i="6"/>
  <c r="M133" i="6"/>
  <c r="A135" i="6" l="1"/>
  <c r="M134" i="6"/>
  <c r="AQ134" i="6"/>
  <c r="A136" i="6" l="1"/>
  <c r="M135" i="6"/>
  <c r="AQ135" i="6"/>
  <c r="A137" i="6" l="1"/>
  <c r="AQ136" i="6"/>
  <c r="M136" i="6"/>
  <c r="A138" i="6" l="1"/>
  <c r="AQ137" i="6"/>
  <c r="M137" i="6"/>
  <c r="A139" i="6" l="1"/>
  <c r="M138" i="6"/>
  <c r="AQ138" i="6"/>
  <c r="A140" i="6" l="1"/>
  <c r="M139" i="6"/>
  <c r="AQ139" i="6"/>
  <c r="A141" i="6" l="1"/>
  <c r="AQ140" i="6"/>
  <c r="M140" i="6"/>
  <c r="A142" i="6" l="1"/>
  <c r="AQ141" i="6"/>
  <c r="M141" i="6"/>
  <c r="A143" i="6" l="1"/>
  <c r="M142" i="6"/>
  <c r="AQ142" i="6"/>
  <c r="A144" i="6" l="1"/>
  <c r="M143" i="6"/>
  <c r="AQ143" i="6"/>
  <c r="A145" i="6" l="1"/>
  <c r="AQ144" i="6"/>
  <c r="M144" i="6"/>
  <c r="A146" i="6" l="1"/>
  <c r="AQ145" i="6"/>
  <c r="M145" i="6"/>
  <c r="A147" i="6" l="1"/>
  <c r="M146" i="6"/>
  <c r="AQ146" i="6"/>
  <c r="A148" i="6" l="1"/>
  <c r="M147" i="6"/>
  <c r="AQ147" i="6"/>
  <c r="A149" i="6" l="1"/>
  <c r="AQ148" i="6"/>
  <c r="M148" i="6"/>
  <c r="A150" i="6" l="1"/>
  <c r="AQ149" i="6"/>
  <c r="M149" i="6"/>
  <c r="A151" i="6" l="1"/>
  <c r="M150" i="6"/>
  <c r="AQ150" i="6"/>
  <c r="A152" i="6" l="1"/>
  <c r="M151" i="6"/>
  <c r="AQ151" i="6"/>
  <c r="A153" i="6" l="1"/>
  <c r="AQ152" i="6"/>
  <c r="M152" i="6"/>
  <c r="A154" i="6" l="1"/>
  <c r="AQ153" i="6"/>
  <c r="M153" i="6"/>
  <c r="A155" i="6" l="1"/>
  <c r="AQ154" i="6"/>
  <c r="M154" i="6"/>
  <c r="A156" i="6" l="1"/>
  <c r="M155" i="6"/>
  <c r="AQ155" i="6"/>
  <c r="A157" i="6" l="1"/>
  <c r="AQ156" i="6"/>
  <c r="M156" i="6"/>
  <c r="A158" i="6" l="1"/>
  <c r="AQ157" i="6"/>
  <c r="M157" i="6"/>
  <c r="A159" i="6" l="1"/>
  <c r="M158" i="6"/>
  <c r="AQ158" i="6"/>
  <c r="A160" i="6" l="1"/>
  <c r="M159" i="6"/>
  <c r="AQ159" i="6"/>
  <c r="A161" i="6" l="1"/>
  <c r="AQ160" i="6"/>
  <c r="M160" i="6"/>
  <c r="A162" i="6" l="1"/>
  <c r="AQ161" i="6"/>
  <c r="M161" i="6"/>
  <c r="A163" i="6" l="1"/>
  <c r="M162" i="6"/>
  <c r="AQ162" i="6"/>
  <c r="M163" i="6" l="1"/>
  <c r="AQ163" i="6"/>
  <c r="S14" i="7" l="1"/>
  <c r="T14" i="7"/>
  <c r="R13" i="7"/>
  <c r="P11" i="7" l="1"/>
  <c r="R14" i="7"/>
  <c r="S15" i="7"/>
  <c r="T15" i="7"/>
  <c r="M10" i="7" l="1"/>
  <c r="T16" i="7"/>
  <c r="S16" i="7"/>
  <c r="R15" i="7"/>
  <c r="O11" i="7"/>
  <c r="Q13" i="7"/>
  <c r="U6" i="7"/>
  <c r="N13" i="7"/>
  <c r="M11" i="7" l="1"/>
  <c r="O12" i="7"/>
  <c r="P12" i="7"/>
  <c r="R16" i="7"/>
  <c r="S17" i="7"/>
  <c r="T17" i="7"/>
  <c r="N14" i="7"/>
  <c r="U7" i="7"/>
  <c r="Q14" i="7"/>
  <c r="S18" i="7" l="1"/>
  <c r="R17" i="7"/>
  <c r="P13" i="7"/>
  <c r="N15" i="7"/>
  <c r="T18" i="7"/>
  <c r="O13" i="7"/>
  <c r="U8" i="7"/>
  <c r="M12" i="7"/>
  <c r="Q15" i="7"/>
  <c r="N16" i="7" l="1"/>
  <c r="P14" i="7"/>
  <c r="O14" i="7"/>
  <c r="R18" i="7"/>
  <c r="T19" i="7"/>
  <c r="S19" i="7"/>
  <c r="Q16" i="7"/>
  <c r="M13" i="7"/>
  <c r="U9" i="7"/>
  <c r="R19" i="7" l="1"/>
  <c r="O15" i="7"/>
  <c r="S20" i="7"/>
  <c r="P15" i="7"/>
  <c r="T20" i="7"/>
  <c r="N17" i="7"/>
  <c r="Q17" i="7"/>
  <c r="U10" i="7"/>
  <c r="M14" i="7"/>
  <c r="N18" i="7" l="1"/>
  <c r="O16" i="7"/>
  <c r="S21" i="7"/>
  <c r="T21" i="7"/>
  <c r="R20" i="7"/>
  <c r="P16" i="7"/>
  <c r="M15" i="7"/>
  <c r="Q18" i="7"/>
  <c r="U11" i="7"/>
  <c r="Q19" i="7" l="1"/>
  <c r="P17" i="7"/>
  <c r="S22" i="7"/>
  <c r="R21" i="7"/>
  <c r="O17" i="7"/>
  <c r="T22" i="7"/>
  <c r="N19" i="7"/>
  <c r="M16" i="7"/>
  <c r="U12" i="7"/>
  <c r="N20" i="7" l="1"/>
  <c r="R22" i="7"/>
  <c r="T23" i="7"/>
  <c r="S23" i="7"/>
  <c r="P18" i="7"/>
  <c r="O18" i="7"/>
  <c r="Q20" i="7"/>
  <c r="M17" i="7"/>
  <c r="U13" i="7"/>
  <c r="T24" i="7" l="1"/>
  <c r="O19" i="7"/>
  <c r="R23" i="7"/>
  <c r="Q21" i="7"/>
  <c r="P19" i="7"/>
  <c r="N21" i="7"/>
  <c r="S24" i="7"/>
  <c r="M18" i="7"/>
  <c r="U14" i="7"/>
  <c r="S25" i="7" l="1"/>
  <c r="Q22" i="7"/>
  <c r="R24" i="7"/>
  <c r="N22" i="7"/>
  <c r="O20" i="7"/>
  <c r="P20" i="7"/>
  <c r="T25" i="7"/>
  <c r="M19" i="7"/>
  <c r="U15" i="7"/>
  <c r="T26" i="7" l="1"/>
  <c r="P21" i="7"/>
  <c r="R25" i="7"/>
  <c r="O21" i="7"/>
  <c r="Q23" i="7"/>
  <c r="N23" i="7"/>
  <c r="S26" i="7"/>
  <c r="M20" i="7"/>
  <c r="U16" i="7"/>
  <c r="S27" i="7" l="1"/>
  <c r="O22" i="7"/>
  <c r="N24" i="7"/>
  <c r="R26" i="7"/>
  <c r="P22" i="7"/>
  <c r="Q24" i="7"/>
  <c r="T27" i="7"/>
  <c r="M21" i="7"/>
  <c r="U17" i="7"/>
  <c r="R27" i="7" l="1"/>
  <c r="T28" i="7"/>
  <c r="N25" i="7"/>
  <c r="Q25" i="7"/>
  <c r="O23" i="7"/>
  <c r="P23" i="7"/>
  <c r="S28" i="7"/>
  <c r="M22" i="7"/>
  <c r="U18" i="7"/>
  <c r="Q26" i="7" l="1"/>
  <c r="S29" i="7"/>
  <c r="N26" i="7"/>
  <c r="P24" i="7"/>
  <c r="T29" i="7"/>
  <c r="O24" i="7"/>
  <c r="R28" i="7"/>
  <c r="U19" i="7"/>
  <c r="M23" i="7"/>
  <c r="P25" i="7" l="1"/>
  <c r="R29" i="7"/>
  <c r="N27" i="7"/>
  <c r="O25" i="7"/>
  <c r="S30" i="7"/>
  <c r="T30" i="7"/>
  <c r="Q27" i="7"/>
  <c r="U20" i="7"/>
  <c r="M24" i="7"/>
  <c r="O26" i="7" l="1"/>
  <c r="Q28" i="7"/>
  <c r="N28" i="7"/>
  <c r="R30" i="7"/>
  <c r="T31" i="7"/>
  <c r="S31" i="7"/>
  <c r="P26" i="7"/>
  <c r="M25" i="7"/>
  <c r="U21" i="7"/>
  <c r="R31" i="7" l="1"/>
  <c r="P27" i="7"/>
  <c r="N29" i="7"/>
  <c r="S32" i="7"/>
  <c r="Q29" i="7"/>
  <c r="T32" i="7"/>
  <c r="O27" i="7"/>
  <c r="M26" i="7"/>
  <c r="U22" i="7"/>
  <c r="N30" i="7" l="1"/>
  <c r="T33" i="7"/>
  <c r="O28" i="7"/>
  <c r="S33" i="7"/>
  <c r="P28" i="7"/>
  <c r="Q30" i="7"/>
  <c r="R32" i="7"/>
  <c r="U23" i="7"/>
  <c r="M27" i="7"/>
  <c r="S34" i="7" l="1"/>
  <c r="R33" i="7"/>
  <c r="O29" i="7"/>
  <c r="Q31" i="7"/>
  <c r="T34" i="7"/>
  <c r="P29" i="7"/>
  <c r="N31" i="7"/>
  <c r="U24" i="7"/>
  <c r="M28" i="7"/>
  <c r="N32" i="7" l="1"/>
  <c r="O30" i="7"/>
  <c r="P30" i="7"/>
  <c r="Q32" i="7"/>
  <c r="R34" i="7"/>
  <c r="T35" i="7"/>
  <c r="S35" i="7"/>
  <c r="U25" i="7"/>
  <c r="M29" i="7"/>
  <c r="Q33" i="7" l="1"/>
  <c r="S36" i="7"/>
  <c r="P31" i="7"/>
  <c r="T36" i="7"/>
  <c r="O31" i="7"/>
  <c r="R35" i="7"/>
  <c r="N33" i="7"/>
  <c r="U26" i="7"/>
  <c r="M30" i="7"/>
  <c r="T37" i="7" l="1"/>
  <c r="N34" i="7"/>
  <c r="P32" i="7"/>
  <c r="R36" i="7"/>
  <c r="S37" i="7"/>
  <c r="O32" i="7"/>
  <c r="Q34" i="7"/>
  <c r="M31" i="7"/>
  <c r="U27" i="7"/>
  <c r="R37" i="7" l="1"/>
  <c r="Q35" i="7"/>
  <c r="P33" i="7"/>
  <c r="O33" i="7"/>
  <c r="N35" i="7"/>
  <c r="S38" i="7"/>
  <c r="T38" i="7"/>
  <c r="U28" i="7"/>
  <c r="M32" i="7"/>
  <c r="O34" i="7" l="1"/>
  <c r="T39" i="7"/>
  <c r="P34" i="7"/>
  <c r="S39" i="7"/>
  <c r="Q36" i="7"/>
  <c r="N36" i="7"/>
  <c r="R38" i="7"/>
  <c r="U29" i="7"/>
  <c r="M33" i="7"/>
  <c r="R39" i="7" l="1"/>
  <c r="P35" i="7"/>
  <c r="T40" i="7"/>
  <c r="N37" i="7"/>
  <c r="S40" i="7"/>
  <c r="Q37" i="7"/>
  <c r="O35" i="7"/>
  <c r="U30" i="7"/>
  <c r="M34" i="7"/>
  <c r="N38" i="7" l="1"/>
  <c r="Q38" i="7"/>
  <c r="P36" i="7"/>
  <c r="R40" i="7"/>
  <c r="O36" i="7"/>
  <c r="U31" i="7"/>
  <c r="M35" i="7"/>
  <c r="O37" i="7" l="1"/>
  <c r="Q39" i="7"/>
  <c r="P37" i="7"/>
  <c r="N39" i="7"/>
  <c r="M36" i="7"/>
  <c r="U32" i="7"/>
  <c r="Q40" i="7" l="1"/>
  <c r="N40" i="7"/>
  <c r="P38" i="7"/>
  <c r="O38" i="7"/>
  <c r="M37" i="7"/>
  <c r="U33" i="7"/>
  <c r="O39" i="7" l="1"/>
  <c r="P39" i="7"/>
  <c r="M38" i="7"/>
  <c r="U34" i="7"/>
  <c r="P40" i="7" l="1"/>
  <c r="O40" i="7"/>
  <c r="U35" i="7"/>
  <c r="M39" i="7"/>
  <c r="U36" i="7" l="1"/>
  <c r="U37" i="7" l="1"/>
  <c r="U38" i="7" l="1"/>
  <c r="U39" i="7" l="1"/>
  <c r="U40" i="7" l="1"/>
  <c r="M40" i="7" l="1"/>
  <c r="S41" i="7" l="1"/>
  <c r="O41" i="7"/>
  <c r="T41" i="7"/>
  <c r="P41" i="7"/>
  <c r="U41" i="7"/>
  <c r="R41" i="7"/>
  <c r="N41" i="7"/>
  <c r="Q41" i="7"/>
  <c r="U42" i="7" l="1"/>
  <c r="R42" i="7"/>
  <c r="Q42" i="7"/>
  <c r="S42" i="7"/>
  <c r="P42" i="7"/>
  <c r="M41" i="7"/>
  <c r="O42" i="7"/>
  <c r="R43" i="7" l="1"/>
  <c r="N42" i="7"/>
  <c r="Q43" i="7"/>
  <c r="T42" i="7"/>
  <c r="O43" i="7"/>
  <c r="P43" i="7"/>
  <c r="S43" i="7" l="1"/>
  <c r="U43" i="7"/>
  <c r="T43" i="7" l="1"/>
  <c r="O44" i="7"/>
  <c r="M42" i="7"/>
  <c r="Q44" i="7"/>
  <c r="R44" i="7"/>
  <c r="P44" i="7"/>
  <c r="U44" i="7"/>
  <c r="N43" i="7"/>
  <c r="N44" i="7" l="1"/>
  <c r="Q45" i="7" l="1"/>
  <c r="M43" i="7"/>
  <c r="T44" i="7"/>
  <c r="S44" i="7"/>
  <c r="P45" i="7"/>
  <c r="V6" i="7"/>
  <c r="M44" i="7" l="1"/>
  <c r="S45" i="7"/>
  <c r="O45" i="7"/>
  <c r="U45" i="7"/>
  <c r="R45" i="7"/>
  <c r="V7" i="7"/>
  <c r="T45" i="7" l="1"/>
  <c r="V8" i="7"/>
  <c r="U46" i="7" l="1"/>
  <c r="N45" i="7"/>
  <c r="P46" i="7"/>
  <c r="M45" i="7"/>
  <c r="R46" i="7"/>
  <c r="Q46" i="7"/>
  <c r="V9" i="7"/>
  <c r="S46" i="7" l="1"/>
  <c r="V10" i="7"/>
  <c r="T46" i="7" l="1"/>
  <c r="N46" i="7"/>
  <c r="O46" i="7"/>
  <c r="U47" i="7"/>
  <c r="V11" i="7"/>
  <c r="Q47" i="7" l="1"/>
  <c r="O47" i="7"/>
  <c r="P47" i="7"/>
  <c r="M46" i="7"/>
  <c r="R47" i="7"/>
  <c r="V12" i="7"/>
  <c r="T47" i="7" l="1"/>
  <c r="S47" i="7"/>
  <c r="V13" i="7"/>
  <c r="Q48" i="7" l="1"/>
  <c r="P48" i="7"/>
  <c r="U48" i="7"/>
  <c r="V14" i="7"/>
  <c r="R48" i="7" l="1"/>
  <c r="O48" i="7"/>
  <c r="V15" i="7"/>
  <c r="S48" i="7" l="1"/>
  <c r="T48" i="7"/>
  <c r="M47" i="7"/>
  <c r="N47" i="7"/>
  <c r="V16" i="7"/>
  <c r="V17" i="7" l="1"/>
  <c r="V18" i="7" l="1"/>
  <c r="U49" i="7" l="1"/>
  <c r="P49" i="7"/>
  <c r="S49" i="7"/>
  <c r="O49" i="7"/>
  <c r="T49" i="7"/>
  <c r="Q49" i="7"/>
  <c r="R49" i="7"/>
  <c r="V19" i="7"/>
  <c r="P50" i="7" l="1"/>
  <c r="O50" i="7"/>
  <c r="U50" i="7"/>
  <c r="Q50" i="7"/>
  <c r="S50" i="7"/>
  <c r="T50" i="7"/>
  <c r="R50" i="7"/>
  <c r="N48" i="7"/>
  <c r="M48" i="7"/>
  <c r="V20" i="7"/>
  <c r="P51" i="7" l="1"/>
  <c r="Q51" i="7"/>
  <c r="O51" i="7"/>
  <c r="T51" i="7"/>
  <c r="R51" i="7"/>
  <c r="S51" i="7"/>
  <c r="V21" i="7"/>
  <c r="T52" i="7" l="1"/>
  <c r="U51" i="7"/>
  <c r="V22" i="7"/>
  <c r="Q52" i="7" l="1"/>
  <c r="N49" i="7"/>
  <c r="P52" i="7"/>
  <c r="V23" i="7"/>
  <c r="I2" i="5" l="1"/>
  <c r="U52" i="7"/>
  <c r="M49" i="7"/>
  <c r="N50" i="7"/>
  <c r="E2" i="5"/>
  <c r="S52" i="7"/>
  <c r="T53" i="7"/>
  <c r="R52" i="7"/>
  <c r="P53" i="7"/>
  <c r="O52" i="7"/>
  <c r="V24" i="7"/>
  <c r="T54" i="7" l="1"/>
  <c r="M50" i="7"/>
  <c r="P54" i="7"/>
  <c r="D2" i="5"/>
  <c r="F2" i="5"/>
  <c r="V25" i="7"/>
  <c r="P55" i="7" l="1"/>
  <c r="T55" i="7"/>
  <c r="O53" i="7"/>
  <c r="Q53" i="7"/>
  <c r="G2" i="5"/>
  <c r="V26" i="7"/>
  <c r="H2" i="5" l="1"/>
  <c r="J2" i="5"/>
  <c r="O54" i="7"/>
  <c r="T56" i="7"/>
  <c r="Q54" i="7"/>
  <c r="P56" i="7"/>
  <c r="U53" i="7"/>
  <c r="R53" i="7"/>
  <c r="S53" i="7"/>
  <c r="V27" i="7"/>
  <c r="Q55" i="7" l="1"/>
  <c r="P57" i="7"/>
  <c r="T57" i="7"/>
  <c r="R54" i="7"/>
  <c r="S54" i="7"/>
  <c r="U54" i="7"/>
  <c r="O55" i="7"/>
  <c r="M51" i="7"/>
  <c r="N51" i="7"/>
  <c r="V28" i="7"/>
  <c r="U55" i="7" l="1"/>
  <c r="S55" i="7"/>
  <c r="P58" i="7"/>
  <c r="R55" i="7"/>
  <c r="T58" i="7"/>
  <c r="O56" i="7"/>
  <c r="Q56" i="7"/>
  <c r="V29" i="7"/>
  <c r="Q57" i="7" l="1"/>
  <c r="O57" i="7"/>
  <c r="P59" i="7"/>
  <c r="U56" i="7"/>
  <c r="T59" i="7"/>
  <c r="R56" i="7"/>
  <c r="S56" i="7"/>
  <c r="N52" i="7"/>
  <c r="V30" i="7"/>
  <c r="R57" i="7" l="1"/>
  <c r="O58" i="7"/>
  <c r="T60" i="7"/>
  <c r="Q58" i="7"/>
  <c r="U57" i="7"/>
  <c r="S57" i="7"/>
  <c r="P60" i="7"/>
  <c r="C2" i="5"/>
  <c r="M52" i="7"/>
  <c r="V31" i="7"/>
  <c r="P61" i="7" l="1"/>
  <c r="U58" i="7"/>
  <c r="O59" i="7"/>
  <c r="S58" i="7"/>
  <c r="Q59" i="7"/>
  <c r="T61" i="7"/>
  <c r="R58" i="7"/>
  <c r="N53" i="7"/>
  <c r="V32" i="7"/>
  <c r="S59" i="7" l="1"/>
  <c r="N54" i="7"/>
  <c r="T62" i="7"/>
  <c r="P62" i="7"/>
  <c r="R59" i="7"/>
  <c r="O60" i="7"/>
  <c r="Q60" i="7"/>
  <c r="U59" i="7"/>
  <c r="V33" i="7"/>
  <c r="T63" i="7" l="1"/>
  <c r="U60" i="7"/>
  <c r="R60" i="7"/>
  <c r="Q61" i="7"/>
  <c r="P63" i="7"/>
  <c r="N55" i="7"/>
  <c r="O61" i="7"/>
  <c r="S60" i="7"/>
  <c r="M53" i="7"/>
  <c r="V34" i="7"/>
  <c r="O62" i="7" l="1"/>
  <c r="N56" i="7"/>
  <c r="R61" i="7"/>
  <c r="P64" i="7"/>
  <c r="U61" i="7"/>
  <c r="M54" i="7"/>
  <c r="S61" i="7"/>
  <c r="Q62" i="7"/>
  <c r="T64" i="7"/>
  <c r="V35" i="7"/>
  <c r="P65" i="7" l="1"/>
  <c r="S62" i="7"/>
  <c r="R62" i="7"/>
  <c r="M55" i="7"/>
  <c r="N57" i="7"/>
  <c r="Q63" i="7"/>
  <c r="T65" i="7"/>
  <c r="U62" i="7"/>
  <c r="O63" i="7"/>
  <c r="V36" i="7"/>
  <c r="Q64" i="7" l="1"/>
  <c r="R63" i="7"/>
  <c r="N58" i="7"/>
  <c r="T66" i="7"/>
  <c r="O64" i="7"/>
  <c r="S63" i="7"/>
  <c r="U63" i="7"/>
  <c r="P66" i="7"/>
  <c r="V37" i="7"/>
  <c r="O65" i="7" l="1"/>
  <c r="T67" i="7"/>
  <c r="S64" i="7"/>
  <c r="N59" i="7"/>
  <c r="Q65" i="7"/>
  <c r="R64" i="7"/>
  <c r="P67" i="7"/>
  <c r="U64" i="7"/>
  <c r="V38" i="7"/>
  <c r="S65" i="7" l="1"/>
  <c r="N60" i="7"/>
  <c r="R65" i="7"/>
  <c r="T68" i="7"/>
  <c r="P68" i="7"/>
  <c r="U65" i="7"/>
  <c r="Q66" i="7"/>
  <c r="O66" i="7"/>
  <c r="V39" i="7"/>
  <c r="T69" i="7" l="1"/>
  <c r="R66" i="7"/>
  <c r="U66" i="7"/>
  <c r="O67" i="7"/>
  <c r="N61" i="7"/>
  <c r="Q67" i="7"/>
  <c r="P69" i="7"/>
  <c r="S66" i="7"/>
  <c r="V40" i="7"/>
  <c r="O68" i="7" l="1"/>
  <c r="P70" i="7"/>
  <c r="U67" i="7"/>
  <c r="Q68" i="7"/>
  <c r="R67" i="7"/>
  <c r="S67" i="7"/>
  <c r="N62" i="7"/>
  <c r="T70" i="7"/>
  <c r="V41" i="7"/>
  <c r="Q69" i="7" l="1"/>
  <c r="T71" i="7"/>
  <c r="N63" i="7"/>
  <c r="U68" i="7"/>
  <c r="S68" i="7"/>
  <c r="P71" i="7"/>
  <c r="R68" i="7"/>
  <c r="O69" i="7"/>
  <c r="V42" i="7"/>
  <c r="U69" i="7" l="1"/>
  <c r="N64" i="7"/>
  <c r="O70" i="7"/>
  <c r="R69" i="7"/>
  <c r="P72" i="7"/>
  <c r="T72" i="7"/>
  <c r="S69" i="7"/>
  <c r="Q70" i="7"/>
  <c r="V43" i="7"/>
  <c r="Q71" i="7" l="1"/>
  <c r="R70" i="7"/>
  <c r="U70" i="7"/>
  <c r="O71" i="7"/>
  <c r="S70" i="7"/>
  <c r="T73" i="7"/>
  <c r="N65" i="7"/>
  <c r="P73" i="7"/>
  <c r="V44" i="7"/>
  <c r="P74" i="7" l="1"/>
  <c r="T74" i="7"/>
  <c r="O72" i="7"/>
  <c r="U71" i="7"/>
  <c r="R71" i="7"/>
  <c r="N66" i="7"/>
  <c r="S71" i="7"/>
  <c r="Q72" i="7"/>
  <c r="V45" i="7"/>
  <c r="T75" i="7" l="1"/>
  <c r="P75" i="7"/>
  <c r="Q73" i="7"/>
  <c r="S72" i="7"/>
  <c r="N67" i="7"/>
  <c r="U72" i="7"/>
  <c r="O73" i="7"/>
  <c r="R72" i="7"/>
  <c r="V46" i="7"/>
  <c r="P76" i="7" l="1"/>
  <c r="T76" i="7"/>
  <c r="O74" i="7"/>
  <c r="Q74" i="7"/>
  <c r="T77" i="7"/>
  <c r="P77" i="7"/>
  <c r="N68" i="7"/>
  <c r="R73" i="7"/>
  <c r="U73" i="7"/>
  <c r="S73" i="7"/>
  <c r="V47" i="7"/>
  <c r="P78" i="7" l="1"/>
  <c r="T78" i="7"/>
  <c r="O75" i="7"/>
  <c r="Q75" i="7"/>
  <c r="U74" i="7"/>
  <c r="R74" i="7"/>
  <c r="S74" i="7"/>
  <c r="N69" i="7"/>
  <c r="V48" i="7"/>
  <c r="O76" i="7" l="1"/>
  <c r="T79" i="7"/>
  <c r="P79" i="7"/>
  <c r="T80" i="7"/>
  <c r="U75" i="7"/>
  <c r="S75" i="7"/>
  <c r="R75" i="7"/>
  <c r="O77" i="7"/>
  <c r="N70" i="7"/>
  <c r="V49" i="7"/>
  <c r="Q77" i="7" l="1"/>
  <c r="Q76" i="7"/>
  <c r="P80" i="7"/>
  <c r="U76" i="7"/>
  <c r="Q78" i="7"/>
  <c r="O78" i="7"/>
  <c r="P81" i="7"/>
  <c r="T81" i="7"/>
  <c r="S76" i="7"/>
  <c r="R76" i="7"/>
  <c r="N71" i="7"/>
  <c r="V50" i="7"/>
  <c r="B2" i="5" l="1"/>
  <c r="Q79" i="7"/>
  <c r="U77" i="7"/>
  <c r="R77" i="7"/>
  <c r="S77" i="7"/>
  <c r="O79" i="7"/>
  <c r="T82" i="7"/>
  <c r="P82" i="7"/>
  <c r="Q80" i="7"/>
  <c r="N72" i="7"/>
  <c r="M56" i="7"/>
  <c r="V51" i="7"/>
  <c r="O80" i="7" l="1"/>
  <c r="U78" i="7"/>
  <c r="U79" i="7"/>
  <c r="S78" i="7"/>
  <c r="R78" i="7"/>
  <c r="P83" i="7"/>
  <c r="T83" i="7"/>
  <c r="Q81" i="7"/>
  <c r="O81" i="7"/>
  <c r="M57" i="7"/>
  <c r="N73" i="7"/>
  <c r="V52" i="7"/>
  <c r="U80" i="7" l="1"/>
  <c r="R79" i="7"/>
  <c r="S79" i="7"/>
  <c r="T84" i="7"/>
  <c r="P84" i="7"/>
  <c r="Q82" i="7"/>
  <c r="O82" i="7"/>
  <c r="U81" i="7"/>
  <c r="N74" i="7"/>
  <c r="M58" i="7"/>
  <c r="V53" i="7"/>
  <c r="P85" i="7" l="1"/>
  <c r="T85" i="7"/>
  <c r="P86" i="7"/>
  <c r="T86" i="7"/>
  <c r="N75" i="7"/>
  <c r="S80" i="7"/>
  <c r="R80" i="7"/>
  <c r="O83" i="7"/>
  <c r="Q83" i="7"/>
  <c r="U82" i="7"/>
  <c r="M59" i="7"/>
  <c r="V54" i="7"/>
  <c r="N76" i="7" l="1"/>
  <c r="T87" i="7"/>
  <c r="P87" i="7"/>
  <c r="S81" i="7"/>
  <c r="R81" i="7"/>
  <c r="Q84" i="7"/>
  <c r="O84" i="7"/>
  <c r="U83" i="7"/>
  <c r="N77" i="7"/>
  <c r="M60" i="7"/>
  <c r="V55" i="7"/>
  <c r="Q85" i="7" l="1"/>
  <c r="O85" i="7"/>
  <c r="P88" i="7"/>
  <c r="T88" i="7"/>
  <c r="O86" i="7"/>
  <c r="Q86" i="7"/>
  <c r="N78" i="7"/>
  <c r="S82" i="7"/>
  <c r="R82" i="7"/>
  <c r="U84" i="7"/>
  <c r="M61" i="7"/>
  <c r="V56" i="7"/>
  <c r="N79" i="7" l="1"/>
  <c r="U85" i="7"/>
  <c r="T89" i="7"/>
  <c r="P89" i="7"/>
  <c r="Q87" i="7"/>
  <c r="O87" i="7"/>
  <c r="U86" i="7"/>
  <c r="R83" i="7"/>
  <c r="S83" i="7"/>
  <c r="N80" i="7"/>
  <c r="M62" i="7"/>
  <c r="V57" i="7"/>
  <c r="P90" i="7" l="1"/>
  <c r="T90" i="7"/>
  <c r="Q88" i="7"/>
  <c r="O88" i="7"/>
  <c r="U87" i="7"/>
  <c r="R84" i="7"/>
  <c r="S84" i="7"/>
  <c r="N81" i="7"/>
  <c r="M63" i="7"/>
  <c r="V58" i="7"/>
  <c r="S85" i="7" l="1"/>
  <c r="R85" i="7"/>
  <c r="T91" i="7"/>
  <c r="P91" i="7"/>
  <c r="O89" i="7"/>
  <c r="Q89" i="7"/>
  <c r="U88" i="7"/>
  <c r="S86" i="7"/>
  <c r="R86" i="7"/>
  <c r="N82" i="7"/>
  <c r="M64" i="7"/>
  <c r="V59" i="7"/>
  <c r="P92" i="7" l="1"/>
  <c r="T92" i="7"/>
  <c r="O90" i="7"/>
  <c r="Q90" i="7"/>
  <c r="U89" i="7"/>
  <c r="R87" i="7"/>
  <c r="S87" i="7"/>
  <c r="N83" i="7"/>
  <c r="M65" i="7"/>
  <c r="V60" i="7"/>
  <c r="T93" i="7" l="1"/>
  <c r="P93" i="7"/>
  <c r="Q91" i="7"/>
  <c r="O91" i="7"/>
  <c r="U90" i="7"/>
  <c r="S88" i="7"/>
  <c r="R88" i="7"/>
  <c r="N84" i="7"/>
  <c r="M66" i="7"/>
  <c r="V61" i="7"/>
  <c r="N85" i="7" l="1"/>
  <c r="O92" i="7"/>
  <c r="Q92" i="7"/>
  <c r="U91" i="7"/>
  <c r="R89" i="7"/>
  <c r="S89" i="7"/>
  <c r="N86" i="7"/>
  <c r="M67" i="7"/>
  <c r="V62" i="7"/>
  <c r="U92" i="7" l="1"/>
  <c r="Q93" i="7"/>
  <c r="O93" i="7"/>
  <c r="R90" i="7"/>
  <c r="S90" i="7"/>
  <c r="N87" i="7"/>
  <c r="M68" i="7"/>
  <c r="V63" i="7"/>
  <c r="U93" i="7" l="1"/>
  <c r="S91" i="7"/>
  <c r="R91" i="7"/>
  <c r="N88" i="7"/>
  <c r="M69" i="7"/>
  <c r="V64" i="7"/>
  <c r="S92" i="7" l="1"/>
  <c r="R92" i="7"/>
  <c r="N89" i="7"/>
  <c r="M70" i="7"/>
  <c r="V65" i="7"/>
  <c r="S93" i="7" l="1"/>
  <c r="R93" i="7"/>
  <c r="N90" i="7"/>
  <c r="M71" i="7"/>
  <c r="V66" i="7"/>
  <c r="N91" i="7" l="1"/>
  <c r="M72" i="7"/>
  <c r="V67" i="7"/>
  <c r="N92" i="7" l="1"/>
  <c r="M73" i="7"/>
  <c r="V68" i="7"/>
  <c r="N93" i="7" l="1"/>
  <c r="M74" i="7"/>
  <c r="V69" i="7"/>
  <c r="M75" i="7" l="1"/>
  <c r="V70" i="7"/>
  <c r="M76" i="7" l="1"/>
  <c r="V71" i="7"/>
  <c r="M77" i="7" l="1"/>
  <c r="V72" i="7"/>
  <c r="M78" i="7" l="1"/>
  <c r="V73" i="7"/>
  <c r="M79" i="7" l="1"/>
  <c r="V74" i="7"/>
  <c r="M80" i="7" l="1"/>
  <c r="V75" i="7"/>
  <c r="M81" i="7" l="1"/>
  <c r="V76" i="7"/>
  <c r="M82" i="7" l="1"/>
  <c r="V77" i="7"/>
  <c r="M83" i="7" l="1"/>
  <c r="V78" i="7"/>
  <c r="M84" i="7" l="1"/>
  <c r="V79" i="7"/>
  <c r="M85" i="7" l="1"/>
  <c r="V80" i="7"/>
  <c r="M86" i="7" l="1"/>
  <c r="V81" i="7"/>
  <c r="M87" i="7" l="1"/>
  <c r="V82" i="7"/>
  <c r="M88" i="7" l="1"/>
  <c r="V83" i="7"/>
  <c r="M89" i="7" l="1"/>
  <c r="V84" i="7"/>
  <c r="M90" i="7" l="1"/>
  <c r="V85" i="7"/>
  <c r="M91" i="7" l="1"/>
  <c r="V86" i="7"/>
  <c r="M92" i="7" l="1"/>
  <c r="V87" i="7"/>
  <c r="V88" i="7" l="1"/>
  <c r="S2" i="5"/>
  <c r="M93" i="7"/>
  <c r="V89" i="7" l="1"/>
  <c r="V90" i="7" l="1"/>
  <c r="V91" i="7" l="1"/>
  <c r="V92" i="7" l="1"/>
  <c r="V9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L2" authorId="0" shapeId="0" xr:uid="{6E0D0E2A-5EBC-4D53-A3F8-77A4B87012F3}">
      <text>
        <r>
          <rPr>
            <b/>
            <sz val="9"/>
            <color indexed="81"/>
            <rFont val="Tahoma"/>
            <family val="2"/>
          </rPr>
          <t>= the ratio of the crude COVID-19 death rate in the national population to the crude COVID-19 death rate in the province if it experienced the age-group-specific COVID-19 mortality rates of the national population
(ratio &gt;1 for younger populations and &lt;1 for older populations)</t>
        </r>
      </text>
    </comment>
    <comment ref="A16" authorId="0" shapeId="0" xr:uid="{FEA9A05F-C681-45DB-A83B-E89E28FE015D}">
      <text>
        <r>
          <rPr>
            <b/>
            <sz val="9"/>
            <color indexed="81"/>
            <rFont val="Tahoma"/>
            <family val="2"/>
          </rPr>
          <t xml:space="preserve">baseline for CPT, WC and national reduced to 88%, 92% and 99% of predicted on 15 Sep </t>
        </r>
      </text>
    </comment>
    <comment ref="A25" authorId="0" shapeId="0" xr:uid="{FABADD40-5F7E-46C6-8B1E-EA706F68DEFE}">
      <text>
        <r>
          <rPr>
            <b/>
            <sz val="9"/>
            <color indexed="81"/>
            <rFont val="Tahoma"/>
            <family val="2"/>
          </rPr>
          <t>baseline changed (in wk 46) to predicted from this week onwards for CPT, WC and national</t>
        </r>
      </text>
    </comment>
    <comment ref="A28" authorId="0" shapeId="0" xr:uid="{83E2FE98-5542-4B14-8E49-17228EE56835}">
      <text>
        <r>
          <rPr>
            <b/>
            <sz val="9"/>
            <color indexed="81"/>
            <rFont val="Tahoma"/>
            <family val="2"/>
          </rPr>
          <t>Baseline for LM changed from level line to predicted from this week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 authorId="0" shapeId="0" xr:uid="{241F0E22-6B72-433A-8EFB-E95E51EC8874}">
      <text>
        <r>
          <rPr>
            <b/>
            <sz val="9"/>
            <color indexed="81"/>
            <rFont val="Tahoma"/>
            <family val="2"/>
          </rPr>
          <t>Updated 17 Aug 2021 to include deaths under 1 and change in predicted because NC modelled separately from the other non-WC&amp;KZN provinces</t>
        </r>
      </text>
    </comment>
    <comment ref="M112" authorId="0" shapeId="0" xr:uid="{2954D79E-CBDE-4D84-B1A9-C8D97CFF78E3}">
      <text>
        <r>
          <rPr>
            <b/>
            <sz val="9"/>
            <color indexed="81"/>
            <rFont val="Tahoma"/>
            <family val="2"/>
          </rPr>
          <t>week starting on this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C1" authorId="0" shapeId="0" xr:uid="{3EC235A6-5274-456B-B95F-83A408D16E34}">
      <text>
        <r>
          <rPr>
            <sz val="9"/>
            <color indexed="81"/>
            <rFont val="Tahoma"/>
            <family val="2"/>
          </rPr>
          <t>Deaths recorded on NPR corrected for estimated under-reporting</t>
        </r>
      </text>
    </comment>
    <comment ref="B3" authorId="0" shapeId="0" xr:uid="{FFC5B6FF-C0D1-4654-AAEF-EFF25B39351E}">
      <text>
        <r>
          <rPr>
            <b/>
            <sz val="9"/>
            <color indexed="81"/>
            <rFont val="Tahoma"/>
            <family val="2"/>
          </rPr>
          <t>CDC epi-week, running from Sunday to following Saturday</t>
        </r>
      </text>
    </comment>
    <comment ref="C5" authorId="0" shapeId="0" xr:uid="{9B265B50-A6DE-4F2D-95BE-3FB9516B3C39}">
      <text>
        <r>
          <rPr>
            <b/>
            <sz val="9"/>
            <color indexed="81"/>
            <rFont val="Tahoma"/>
            <family val="2"/>
          </rPr>
          <t>Scaled up by 7/4, to reflect that only 4 days in first 2014 epi-week</t>
        </r>
      </text>
    </comment>
    <comment ref="I5" authorId="0" shapeId="0" xr:uid="{0D0DB73F-0298-4067-95EE-67DB22AA3F1F}">
      <text>
        <r>
          <rPr>
            <b/>
            <sz val="9"/>
            <color indexed="81"/>
            <rFont val="Tahoma"/>
            <family val="2"/>
          </rPr>
          <t>Scaled up by 7/4, to reflect that only 4 days in first 2014 epi-week</t>
        </r>
      </text>
    </comment>
  </commentList>
</comments>
</file>

<file path=xl/sharedStrings.xml><?xml version="1.0" encoding="utf-8"?>
<sst xmlns="http://schemas.openxmlformats.org/spreadsheetml/2006/main" count="473" uniqueCount="177">
  <si>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</si>
  <si>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</si>
  <si>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</si>
  <si>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</si>
  <si>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</si>
  <si>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</si>
  <si>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</si>
  <si>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</si>
  <si>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</si>
  <si>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</si>
  <si>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</si>
  <si>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</si>
  <si>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</si>
  <si>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</si>
  <si>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</si>
  <si>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</si>
  <si>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</si>
  <si>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</si>
  <si>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</si>
  <si>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ALL CAUSE</t>
  </si>
  <si>
    <t xml:space="preserve">NATURAL </t>
  </si>
  <si>
    <t>UNNATURAL</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</si>
  <si>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</si>
  <si>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</si>
  <si>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</si>
  <si>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</si>
  <si>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</si>
  <si>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</si>
  <si>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</si>
  <si>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</si>
  <si>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</si>
  <si>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</si>
  <si>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</si>
  <si>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</si>
  <si>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</si>
  <si>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</si>
  <si>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</si>
  <si>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</si>
  <si>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</si>
  <si>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</si>
  <si>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</si>
  <si>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</si>
  <si>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</si>
  <si>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</si>
  <si>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</si>
  <si>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</si>
  <si>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</si>
  <si>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</si>
  <si>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</si>
  <si>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</si>
  <si>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</si>
  <si>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</si>
  <si>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</si>
  <si>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</si>
  <si>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</si>
  <si>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</si>
  <si>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</si>
  <si>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</si>
  <si>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</si>
  <si>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</si>
  <si>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</si>
  <si>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</si>
  <si>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</si>
  <si>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</si>
  <si>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</si>
  <si>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</si>
  <si>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</si>
  <si>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</si>
  <si>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</si>
  <si>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</si>
  <si>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</si>
  <si>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</si>
  <si>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</si>
  <si>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</si>
  <si>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</si>
  <si>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</si>
  <si>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</si>
  <si>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</si>
  <si>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</si>
  <si>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</si>
  <si>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</si>
  <si>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</si>
  <si>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</si>
  <si>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</si>
  <si>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</si>
  <si>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</si>
  <si>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</si>
  <si>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</si>
  <si>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</si>
  <si>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</si>
  <si>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</si>
  <si>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</si>
  <si>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</si>
  <si>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</si>
  <si>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</si>
  <si>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</si>
  <si>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</si>
  <si>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</si>
  <si>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</si>
  <si>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</si>
  <si>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</si>
  <si>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</si>
  <si>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</si>
  <si>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</si>
  <si>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</si>
  <si>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</si>
  <si>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</si>
  <si>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</si>
  <si>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</si>
  <si>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</si>
  <si>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</si>
  <si>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</si>
  <si>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</si>
  <si>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</si>
  <si>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</si>
  <si>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</si>
  <si>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</si>
  <si>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</si>
  <si>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</si>
  <si>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</si>
  <si>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</si>
  <si>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</si>
  <si>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</si>
  <si>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</si>
  <si>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</si>
  <si>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</si>
  <si>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</si>
  <si>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</si>
  <si>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</si>
  <si>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</si>
  <si>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</si>
  <si>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</si>
  <si>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</si>
  <si>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</si>
  <si>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</si>
  <si>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</si>
  <si>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</si>
  <si>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</si>
  <si>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</si>
  <si>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</si>
  <si>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</si>
  <si>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</si>
  <si>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</si>
  <si>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</si>
  <si>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</si>
  <si>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</si>
  <si>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</si>
  <si>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</si>
  <si>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</si>
  <si>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</si>
  <si>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</si>
  <si>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</si>
  <si>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</si>
  <si>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</si>
  <si>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</si>
  <si>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</si>
  <si>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</si>
  <si>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</si>
  <si>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</si>
  <si>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</si>
  <si>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 xml:space="preserve">ESTIMATED DEATHS OF PERSONS
SOUTH AFRICA </t>
  </si>
  <si>
    <t xml:space="preserve">ESTIMATED NATURAL DEATHS OF PERSONS  </t>
  </si>
  <si>
    <t xml:space="preserve">ESTIMATED NATURAL DEATHS OF PERSONS </t>
  </si>
  <si>
    <t>NATURAL</t>
  </si>
  <si>
    <t>Adj factor -&gt;</t>
  </si>
  <si>
    <t>Population -&gt;</t>
  </si>
  <si>
    <t>Week starting</t>
  </si>
  <si>
    <t>Cumulative excess deaths per 100,000 of population</t>
  </si>
  <si>
    <t>Cumulative excess deaths per 100,000 of population (adjusted for age distribution of the popualtion)</t>
  </si>
  <si>
    <t xml:space="preserve">         </t>
  </si>
  <si>
    <t>ESTIMATED DEATHS OF PERSONS 2014-2019</t>
  </si>
  <si>
    <t>26-Dec-21 - 1-Jan-22</t>
  </si>
  <si>
    <t>NATURAL 0+ YRS</t>
  </si>
  <si>
    <t>29 Dec 2019 - 12 Feb 2022</t>
  </si>
  <si>
    <t xml:space="preserve">3 May 2020 - 12 Feb 2022 </t>
  </si>
  <si>
    <t>3 May 2020 - 12 Feb 2022</t>
  </si>
  <si>
    <t xml:space="preserve">3 May 2020 - 12 Feb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</si>
</sst>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
      <sz val="9"/>
      <color indexed="81"/>
      <name val="Tahoma"/>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
    <xf numFmtId="0" fontId="0" fillId="0" borderId="0"/>
  </cellStyleXfs>
  <cellXfs count="128">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164" fontId="0" fillId="0" borderId="12" xfId="0" applyNumberFormat="1" applyBorder="1"/>
    <xf numFmtId="164" fontId="0" fillId="0" borderId="13" xfId="0" applyNumberFormat="1" applyBorder="1"/>
    <xf numFmtId="3" fontId="0" fillId="0" borderId="16" xfId="0" applyNumberFormat="1" applyBorder="1"/>
    <xf numFmtId="0" fontId="1" fillId="0" borderId="17" xfId="0" applyFont="1" applyBorder="1"/>
    <xf numFmtId="0" fontId="0" fillId="0" borderId="16" xfId="0" applyFont="1" applyBorder="1"/>
    <xf numFmtId="3" fontId="10" fillId="0" borderId="0" xfId="0" applyNumberFormat="1" applyFont="1"/>
    <xf numFmtId="0" fontId="2" fillId="0" borderId="10" xfId="0" applyFont="1" applyBorder="1" applyAlignment="1">
      <alignment horizontal="center" wrapText="1"/>
    </xf>
    <xf numFmtId="0" fontId="2" fillId="0" borderId="25" xfId="0" applyFont="1" applyBorder="1" applyAlignment="1">
      <alignment horizontal="center" wrapText="1"/>
    </xf>
    <xf numFmtId="0" fontId="2" fillId="0" borderId="22" xfId="0" applyFont="1" applyBorder="1" applyAlignment="1">
      <alignment horizontal="center" wrapText="1"/>
    </xf>
    <xf numFmtId="0" fontId="1" fillId="0" borderId="0" xfId="0" applyFont="1"/>
    <xf numFmtId="15" fontId="13" fillId="0" borderId="16" xfId="0" applyNumberFormat="1" applyFont="1" applyBorder="1" applyAlignment="1">
      <alignment horizontal="right"/>
    </xf>
    <xf numFmtId="15" fontId="13" fillId="0" borderId="18" xfId="0" applyNumberFormat="1" applyFont="1" applyBorder="1" applyAlignment="1">
      <alignment horizontal="right"/>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183735</xdr:colOff>
      <xdr:row>0</xdr:row>
      <xdr:rowOff>0</xdr:rowOff>
    </xdr:from>
    <xdr:to>
      <xdr:col>9</xdr:col>
      <xdr:colOff>373879</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83735" y="0"/>
          <a:ext cx="5738976" cy="6869870"/>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on weekly </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6 - 12</a:t>
          </a:r>
          <a:r>
            <a:rPr lang="en-US" sz="1600" b="1" kern="0" cap="all" baseline="0">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February</a:t>
          </a: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2022</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6)</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15 February 2022</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a:t>
          </a:r>
          <a:r>
            <a:rPr lang="en-ZA" sz="1100" b="1" baseline="0">
              <a:effectLst/>
              <a:latin typeface="+mn-lt"/>
              <a:ea typeface="+mn-ea"/>
              <a:cs typeface="+mn-cs"/>
            </a:rPr>
            <a:t>of all ages</a:t>
          </a:r>
          <a:r>
            <a:rPr lang="en-ZA" sz="1100" baseline="0">
              <a:effectLst/>
              <a:latin typeface="+mn-lt"/>
              <a:ea typeface="+mn-ea"/>
              <a:cs typeface="+mn-cs"/>
            </a:rPr>
            <a:t>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a:t>
          </a:r>
          <a:r>
            <a:rPr lang="en-ZA" sz="1100" b="0" baseline="0">
              <a:solidFill>
                <a:sysClr val="windowText" lastClr="000000"/>
              </a:solidFill>
              <a:effectLst/>
              <a:latin typeface="+mn-lt"/>
              <a:ea typeface="+mn-ea"/>
              <a:cs typeface="+mn-cs"/>
            </a:rPr>
            <a:t>. </a:t>
          </a:r>
          <a:r>
            <a:rPr lang="en-ZA" sz="1100" b="0">
              <a:solidFill>
                <a:sysClr val="windowText" lastClr="000000"/>
              </a:solidFill>
              <a:effectLst/>
              <a:latin typeface="+mn-lt"/>
              <a:ea typeface="+mn-ea"/>
              <a:cs typeface="+mn-cs"/>
            </a:rPr>
            <a:t>The predicted number of weekly deaths for the whole period were revised in August 2021 to incorporate deaths of infants &lt;1 year of age as well as improving the Northern Cape estimates. </a:t>
          </a: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38</xdr:row>
      <xdr:rowOff>127311</xdr:rowOff>
    </xdr:from>
    <xdr:to>
      <xdr:col>8</xdr:col>
      <xdr:colOff>334364</xdr:colOff>
      <xdr:row>44</xdr:row>
      <xdr:rowOff>65478</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241685"/>
          <a:ext cx="4362068" cy="1049120"/>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M6" sqref="M5:M6"/>
    </sheetView>
  </sheetViews>
  <sheetFormatPr defaultRowHeight="14.4" x14ac:dyDescent="0.3"/>
  <cols>
    <col min="9" max="9" width="9.44140625" customWidth="1"/>
  </cols>
  <sheetData>
    <row r="1" spans="1:9" ht="21" customHeight="1"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46"/>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95" t="s">
        <v>23</v>
      </c>
      <c r="B1" s="96"/>
      <c r="C1" s="92" t="s">
        <v>160</v>
      </c>
      <c r="D1" s="93"/>
      <c r="E1" s="94"/>
    </row>
    <row r="2" spans="1:6" ht="14.4" customHeight="1" x14ac:dyDescent="0.3">
      <c r="A2" s="97"/>
      <c r="B2" s="98"/>
      <c r="C2" s="8" t="s">
        <v>19</v>
      </c>
      <c r="D2" s="8" t="s">
        <v>20</v>
      </c>
      <c r="E2" s="8" t="s">
        <v>21</v>
      </c>
    </row>
    <row r="3" spans="1:6" x14ac:dyDescent="0.3">
      <c r="A3" s="3">
        <v>1</v>
      </c>
      <c r="B3" s="4">
        <v>43828</v>
      </c>
      <c r="C3" s="5">
        <v>10454.228505581776</v>
      </c>
      <c r="D3" s="5">
        <v>9085.2815453117983</v>
      </c>
      <c r="E3" s="5">
        <v>1368.9469602699774</v>
      </c>
      <c r="F3" s="1"/>
    </row>
    <row r="4" spans="1:6" x14ac:dyDescent="0.3">
      <c r="A4" s="3">
        <v>2</v>
      </c>
      <c r="B4" s="4">
        <v>43835</v>
      </c>
      <c r="C4" s="5">
        <v>9677.7889773732895</v>
      </c>
      <c r="D4" s="5">
        <v>8805.4606293370198</v>
      </c>
      <c r="E4" s="5">
        <v>872.32834803626906</v>
      </c>
      <c r="F4" s="1"/>
    </row>
    <row r="5" spans="1:6" x14ac:dyDescent="0.3">
      <c r="A5" s="3">
        <v>3</v>
      </c>
      <c r="B5" s="4">
        <v>43842</v>
      </c>
      <c r="C5" s="5">
        <v>9253.8583526842885</v>
      </c>
      <c r="D5" s="5">
        <v>8451.610017736828</v>
      </c>
      <c r="E5" s="5">
        <v>802.24833494746076</v>
      </c>
      <c r="F5" s="1"/>
    </row>
    <row r="6" spans="1:6" x14ac:dyDescent="0.3">
      <c r="A6" s="3">
        <v>4</v>
      </c>
      <c r="B6" s="4">
        <v>43849</v>
      </c>
      <c r="C6" s="5">
        <v>8625.9903272992942</v>
      </c>
      <c r="D6" s="5">
        <v>7786.629498270755</v>
      </c>
      <c r="E6" s="5">
        <v>839.360829028539</v>
      </c>
      <c r="F6" s="1"/>
    </row>
    <row r="7" spans="1:6" x14ac:dyDescent="0.3">
      <c r="A7" s="3">
        <v>5</v>
      </c>
      <c r="B7" s="4">
        <v>43856</v>
      </c>
      <c r="C7" s="5">
        <v>9413.8660125045062</v>
      </c>
      <c r="D7" s="5">
        <v>8412.0672046850086</v>
      </c>
      <c r="E7" s="5">
        <v>1001.7988078194981</v>
      </c>
      <c r="F7" s="1"/>
    </row>
    <row r="8" spans="1:6" x14ac:dyDescent="0.3">
      <c r="A8" s="3">
        <v>6</v>
      </c>
      <c r="B8" s="4">
        <v>43863</v>
      </c>
      <c r="C8" s="5">
        <v>10094.564441441766</v>
      </c>
      <c r="D8" s="5">
        <v>8988.1640697332841</v>
      </c>
      <c r="E8" s="5">
        <v>1106.4003717084804</v>
      </c>
      <c r="F8" s="1"/>
    </row>
    <row r="9" spans="1:6" x14ac:dyDescent="0.3">
      <c r="A9" s="3">
        <v>7</v>
      </c>
      <c r="B9" s="4">
        <v>43870</v>
      </c>
      <c r="C9" s="5">
        <v>9279.2961437696358</v>
      </c>
      <c r="D9" s="5">
        <v>8323.9644961475642</v>
      </c>
      <c r="E9" s="5">
        <v>955.33164762207105</v>
      </c>
      <c r="F9" s="1"/>
    </row>
    <row r="10" spans="1:6" x14ac:dyDescent="0.3">
      <c r="A10" s="3">
        <v>8</v>
      </c>
      <c r="B10" s="4">
        <v>43877</v>
      </c>
      <c r="C10" s="5">
        <v>9309.5562770341421</v>
      </c>
      <c r="D10" s="5">
        <v>8358.9546647070165</v>
      </c>
      <c r="E10" s="5">
        <v>950.60161232712539</v>
      </c>
      <c r="F10" s="1"/>
    </row>
    <row r="11" spans="1:6" x14ac:dyDescent="0.3">
      <c r="A11" s="3">
        <v>9</v>
      </c>
      <c r="B11" s="4">
        <v>43884</v>
      </c>
      <c r="C11" s="5">
        <v>9019.991100278161</v>
      </c>
      <c r="D11" s="5">
        <v>8072.5194802075193</v>
      </c>
      <c r="E11" s="5">
        <v>947.47162007064276</v>
      </c>
      <c r="F11" s="1"/>
    </row>
    <row r="12" spans="1:6" x14ac:dyDescent="0.3">
      <c r="A12" s="3">
        <v>10</v>
      </c>
      <c r="B12" s="4">
        <v>43891</v>
      </c>
      <c r="C12" s="5">
        <v>9835.5408127267656</v>
      </c>
      <c r="D12" s="5">
        <v>8584.247166584606</v>
      </c>
      <c r="E12" s="5">
        <v>1251.29364614216</v>
      </c>
      <c r="F12" s="1"/>
    </row>
    <row r="13" spans="1:6" x14ac:dyDescent="0.3">
      <c r="A13" s="3">
        <v>11</v>
      </c>
      <c r="B13" s="4">
        <v>43898</v>
      </c>
      <c r="C13" s="5">
        <v>9396.7966839048422</v>
      </c>
      <c r="D13" s="5">
        <v>8393.1739248492158</v>
      </c>
      <c r="E13" s="5">
        <v>1003.6227590556274</v>
      </c>
      <c r="F13" s="1"/>
    </row>
    <row r="14" spans="1:6" x14ac:dyDescent="0.3">
      <c r="A14" s="3">
        <v>12</v>
      </c>
      <c r="B14" s="4">
        <v>43905</v>
      </c>
      <c r="C14" s="5">
        <v>9112.0890390448858</v>
      </c>
      <c r="D14" s="5">
        <v>8180.3845269658468</v>
      </c>
      <c r="E14" s="5">
        <v>931.70451207903852</v>
      </c>
      <c r="F14" s="1"/>
    </row>
    <row r="15" spans="1:6" x14ac:dyDescent="0.3">
      <c r="A15" s="3">
        <v>13</v>
      </c>
      <c r="B15" s="4">
        <v>43912</v>
      </c>
      <c r="C15" s="5">
        <v>9042.1156537126535</v>
      </c>
      <c r="D15" s="5">
        <v>8234.7199914671783</v>
      </c>
      <c r="E15" s="5">
        <v>807.39566224547502</v>
      </c>
      <c r="F15" s="1"/>
    </row>
    <row r="16" spans="1:6" x14ac:dyDescent="0.3">
      <c r="A16" s="3">
        <v>14</v>
      </c>
      <c r="B16" s="4">
        <v>43919</v>
      </c>
      <c r="C16" s="5">
        <v>8771.5979059477304</v>
      </c>
      <c r="D16" s="5">
        <v>8238.8236336881673</v>
      </c>
      <c r="E16" s="5">
        <v>532.7742722595633</v>
      </c>
      <c r="F16" s="1"/>
    </row>
    <row r="17" spans="1:5" x14ac:dyDescent="0.3">
      <c r="A17" s="3">
        <v>15</v>
      </c>
      <c r="B17" s="4">
        <v>43926</v>
      </c>
      <c r="C17" s="5">
        <v>8765.2234309165051</v>
      </c>
      <c r="D17" s="5">
        <v>8289.3675614696876</v>
      </c>
      <c r="E17" s="5">
        <v>475.855869446817</v>
      </c>
    </row>
    <row r="18" spans="1:5" x14ac:dyDescent="0.3">
      <c r="A18" s="3">
        <v>16</v>
      </c>
      <c r="B18" s="4">
        <v>43933</v>
      </c>
      <c r="C18" s="5">
        <v>8613.917139872703</v>
      </c>
      <c r="D18" s="5">
        <v>8121.7647537184112</v>
      </c>
      <c r="E18" s="5">
        <v>492.1523861542928</v>
      </c>
    </row>
    <row r="19" spans="1:5" x14ac:dyDescent="0.3">
      <c r="A19" s="3">
        <v>17</v>
      </c>
      <c r="B19" s="4">
        <v>43940</v>
      </c>
      <c r="C19" s="5">
        <v>8428.2782298861348</v>
      </c>
      <c r="D19" s="5">
        <v>7935.5632718372317</v>
      </c>
      <c r="E19" s="5">
        <v>492.71495804890236</v>
      </c>
    </row>
    <row r="20" spans="1:5" x14ac:dyDescent="0.3">
      <c r="A20" s="3">
        <v>18</v>
      </c>
      <c r="B20" s="4">
        <v>43947</v>
      </c>
      <c r="C20" s="5">
        <v>8478.8462712492146</v>
      </c>
      <c r="D20" s="5">
        <v>7997.3199843622806</v>
      </c>
      <c r="E20" s="5">
        <v>481.52628688693454</v>
      </c>
    </row>
    <row r="21" spans="1:5" x14ac:dyDescent="0.3">
      <c r="A21" s="3">
        <v>19</v>
      </c>
      <c r="B21" s="4">
        <v>43954</v>
      </c>
      <c r="C21" s="5">
        <v>8937.5004196683731</v>
      </c>
      <c r="D21" s="5">
        <v>8339.5675724857538</v>
      </c>
      <c r="E21" s="5">
        <v>597.93284718261987</v>
      </c>
    </row>
    <row r="22" spans="1:5" x14ac:dyDescent="0.3">
      <c r="A22" s="3">
        <v>20</v>
      </c>
      <c r="B22" s="4">
        <v>43961</v>
      </c>
      <c r="C22" s="5">
        <v>9066.4343817226836</v>
      </c>
      <c r="D22" s="5">
        <v>8475.5992212267847</v>
      </c>
      <c r="E22" s="5">
        <v>590.83516049589764</v>
      </c>
    </row>
    <row r="23" spans="1:5" x14ac:dyDescent="0.3">
      <c r="A23" s="3">
        <v>21</v>
      </c>
      <c r="B23" s="4">
        <v>43968</v>
      </c>
      <c r="C23" s="5">
        <v>9273.1941873683609</v>
      </c>
      <c r="D23" s="5">
        <v>8621.2690095325197</v>
      </c>
      <c r="E23" s="5">
        <v>651.92517783584105</v>
      </c>
    </row>
    <row r="24" spans="1:5" x14ac:dyDescent="0.3">
      <c r="A24" s="3">
        <v>22</v>
      </c>
      <c r="B24" s="4">
        <v>43975</v>
      </c>
      <c r="C24" s="5">
        <v>9816.5078673131957</v>
      </c>
      <c r="D24" s="5">
        <v>9169.7530331593371</v>
      </c>
      <c r="E24" s="5">
        <v>646.75483415385838</v>
      </c>
    </row>
    <row r="25" spans="1:5" x14ac:dyDescent="0.3">
      <c r="A25" s="3">
        <v>23</v>
      </c>
      <c r="B25" s="4">
        <v>43982</v>
      </c>
      <c r="C25" s="5">
        <v>10506.244684331348</v>
      </c>
      <c r="D25" s="5">
        <v>9402.4659363316459</v>
      </c>
      <c r="E25" s="5">
        <v>1103.7787479997012</v>
      </c>
    </row>
    <row r="26" spans="1:5" x14ac:dyDescent="0.3">
      <c r="A26" s="3">
        <v>24</v>
      </c>
      <c r="B26" s="4">
        <v>43989</v>
      </c>
      <c r="C26" s="5">
        <v>11006.660830123526</v>
      </c>
      <c r="D26" s="5">
        <v>10019.200480620093</v>
      </c>
      <c r="E26" s="5">
        <v>987.46034950343233</v>
      </c>
    </row>
    <row r="27" spans="1:5" x14ac:dyDescent="0.3">
      <c r="A27" s="3">
        <v>25</v>
      </c>
      <c r="B27" s="4">
        <v>43996</v>
      </c>
      <c r="C27" s="5">
        <v>12398.983021269329</v>
      </c>
      <c r="D27" s="5">
        <v>11443.465281368917</v>
      </c>
      <c r="E27" s="5">
        <v>955.51773990041158</v>
      </c>
    </row>
    <row r="28" spans="1:5" x14ac:dyDescent="0.3">
      <c r="A28" s="3">
        <v>26</v>
      </c>
      <c r="B28" s="4">
        <v>44003</v>
      </c>
      <c r="C28" s="5">
        <v>12984.938285456528</v>
      </c>
      <c r="D28" s="5">
        <v>12012.317873332144</v>
      </c>
      <c r="E28" s="5">
        <v>972.62041212438567</v>
      </c>
    </row>
    <row r="29" spans="1:5" x14ac:dyDescent="0.3">
      <c r="A29" s="3">
        <v>27</v>
      </c>
      <c r="B29" s="4">
        <v>44010</v>
      </c>
      <c r="C29" s="5">
        <v>13959.98785660819</v>
      </c>
      <c r="D29" s="5">
        <v>12985.12280811601</v>
      </c>
      <c r="E29" s="5">
        <v>974.8650484921784</v>
      </c>
    </row>
    <row r="30" spans="1:5" x14ac:dyDescent="0.3">
      <c r="A30" s="3">
        <v>28</v>
      </c>
      <c r="B30" s="4">
        <v>44017</v>
      </c>
      <c r="C30" s="5">
        <v>15241.136813486868</v>
      </c>
      <c r="D30" s="5">
        <v>14295.133987469966</v>
      </c>
      <c r="E30" s="5">
        <v>946.00282601690151</v>
      </c>
    </row>
    <row r="31" spans="1:5" x14ac:dyDescent="0.3">
      <c r="A31" s="3">
        <v>29</v>
      </c>
      <c r="B31" s="4">
        <v>44024</v>
      </c>
      <c r="C31" s="5">
        <v>16709.620832382971</v>
      </c>
      <c r="D31" s="5">
        <v>15865.4768283758</v>
      </c>
      <c r="E31" s="5">
        <v>844.14400400717182</v>
      </c>
    </row>
    <row r="32" spans="1:5" x14ac:dyDescent="0.3">
      <c r="A32" s="3">
        <v>30</v>
      </c>
      <c r="B32" s="4">
        <v>44031</v>
      </c>
      <c r="C32" s="5">
        <v>16556.433677617384</v>
      </c>
      <c r="D32" s="5">
        <v>15761.110873250713</v>
      </c>
      <c r="E32" s="5">
        <v>795.32280436667111</v>
      </c>
    </row>
    <row r="33" spans="1:5" x14ac:dyDescent="0.3">
      <c r="A33" s="3">
        <v>31</v>
      </c>
      <c r="B33" s="4">
        <v>44038</v>
      </c>
      <c r="C33" s="5">
        <v>15634.028710029736</v>
      </c>
      <c r="D33" s="5">
        <v>14825.541039153442</v>
      </c>
      <c r="E33" s="5">
        <v>808.48767087629381</v>
      </c>
    </row>
    <row r="34" spans="1:5" x14ac:dyDescent="0.3">
      <c r="A34" s="3">
        <v>32</v>
      </c>
      <c r="B34" s="4">
        <v>44045</v>
      </c>
      <c r="C34" s="5">
        <v>14190.759096528722</v>
      </c>
      <c r="D34" s="5">
        <v>13316.183447831429</v>
      </c>
      <c r="E34" s="5">
        <v>874.57564869729322</v>
      </c>
    </row>
    <row r="35" spans="1:5" x14ac:dyDescent="0.3">
      <c r="A35" s="3">
        <v>33</v>
      </c>
      <c r="B35" s="4">
        <v>44052</v>
      </c>
      <c r="C35" s="5">
        <v>12733.346648731589</v>
      </c>
      <c r="D35" s="5">
        <v>11879.242523789822</v>
      </c>
      <c r="E35" s="5">
        <v>854.10412494176694</v>
      </c>
    </row>
    <row r="36" spans="1:5" x14ac:dyDescent="0.3">
      <c r="A36" s="3">
        <v>34</v>
      </c>
      <c r="B36" s="4">
        <v>44059</v>
      </c>
      <c r="C36" s="5">
        <v>12388.303225908034</v>
      </c>
      <c r="D36" s="5">
        <v>11334.913773090411</v>
      </c>
      <c r="E36" s="5">
        <v>1053.3894528176229</v>
      </c>
    </row>
    <row r="37" spans="1:5" x14ac:dyDescent="0.3">
      <c r="A37" s="3">
        <v>35</v>
      </c>
      <c r="B37" s="4">
        <v>44066</v>
      </c>
      <c r="C37" s="5">
        <v>11553.601958991214</v>
      </c>
      <c r="D37" s="5">
        <v>10409.848614913397</v>
      </c>
      <c r="E37" s="5">
        <v>1143.7533440778168</v>
      </c>
    </row>
    <row r="38" spans="1:5" x14ac:dyDescent="0.3">
      <c r="A38" s="3">
        <v>36</v>
      </c>
      <c r="B38" s="4">
        <v>44073</v>
      </c>
      <c r="C38" s="5">
        <v>11374.717493376262</v>
      </c>
      <c r="D38" s="5">
        <v>10184.769706375946</v>
      </c>
      <c r="E38" s="5">
        <v>1189.9477870003157</v>
      </c>
    </row>
    <row r="39" spans="1:5" x14ac:dyDescent="0.3">
      <c r="A39" s="3">
        <v>37</v>
      </c>
      <c r="B39" s="4">
        <v>44080</v>
      </c>
      <c r="C39" s="5">
        <v>10484.562942691618</v>
      </c>
      <c r="D39" s="5">
        <v>9302.922155466882</v>
      </c>
      <c r="E39" s="5">
        <v>1181.6407872247366</v>
      </c>
    </row>
    <row r="40" spans="1:5" x14ac:dyDescent="0.3">
      <c r="A40" s="3">
        <v>38</v>
      </c>
      <c r="B40" s="4">
        <v>44087</v>
      </c>
      <c r="C40" s="5">
        <v>10006.068769012878</v>
      </c>
      <c r="D40" s="5">
        <v>8956.2811289738729</v>
      </c>
      <c r="E40" s="5">
        <v>1049.7876400390057</v>
      </c>
    </row>
    <row r="41" spans="1:5" x14ac:dyDescent="0.3">
      <c r="A41" s="3">
        <v>39</v>
      </c>
      <c r="B41" s="4">
        <v>44094</v>
      </c>
      <c r="C41" s="5">
        <v>10258.976886659391</v>
      </c>
      <c r="D41" s="5">
        <v>9036.8535377526714</v>
      </c>
      <c r="E41" s="5">
        <v>1222.123348906719</v>
      </c>
    </row>
    <row r="42" spans="1:5" x14ac:dyDescent="0.3">
      <c r="A42" s="3">
        <v>40</v>
      </c>
      <c r="B42" s="4">
        <v>44101</v>
      </c>
      <c r="C42" s="5">
        <v>9939.7043647671271</v>
      </c>
      <c r="D42" s="5">
        <v>8854.5953750349472</v>
      </c>
      <c r="E42" s="5">
        <v>1085.1089897321788</v>
      </c>
    </row>
    <row r="43" spans="1:5" x14ac:dyDescent="0.3">
      <c r="A43" s="3">
        <v>41</v>
      </c>
      <c r="B43" s="4">
        <v>44108</v>
      </c>
      <c r="C43" s="5">
        <v>10518.402342264611</v>
      </c>
      <c r="D43" s="5">
        <v>9260.2077504593399</v>
      </c>
      <c r="E43" s="5">
        <v>1258.1945918052709</v>
      </c>
    </row>
    <row r="44" spans="1:5" x14ac:dyDescent="0.3">
      <c r="A44" s="3">
        <v>42</v>
      </c>
      <c r="B44" s="4">
        <v>44115</v>
      </c>
      <c r="C44" s="5">
        <v>10568.478415893953</v>
      </c>
      <c r="D44" s="5">
        <v>9413.238263505451</v>
      </c>
      <c r="E44" s="5">
        <v>1155.240152388501</v>
      </c>
    </row>
    <row r="45" spans="1:5" x14ac:dyDescent="0.3">
      <c r="A45" s="3">
        <v>43</v>
      </c>
      <c r="B45" s="4">
        <v>44122</v>
      </c>
      <c r="C45" s="5">
        <v>10450.336188025069</v>
      </c>
      <c r="D45" s="5">
        <v>9303.2790079188344</v>
      </c>
      <c r="E45" s="5">
        <v>1147.0571801062331</v>
      </c>
    </row>
    <row r="46" spans="1:5" x14ac:dyDescent="0.3">
      <c r="A46" s="3">
        <v>44</v>
      </c>
      <c r="B46" s="4">
        <v>44129</v>
      </c>
      <c r="C46" s="5">
        <v>10299.164696080177</v>
      </c>
      <c r="D46" s="5">
        <v>9165.7665659849554</v>
      </c>
      <c r="E46" s="5">
        <v>1133.398130095223</v>
      </c>
    </row>
    <row r="47" spans="1:5" x14ac:dyDescent="0.3">
      <c r="A47" s="3">
        <v>45</v>
      </c>
      <c r="B47" s="4">
        <v>44136</v>
      </c>
      <c r="C47" s="5">
        <v>10478.437246413641</v>
      </c>
      <c r="D47" s="5">
        <v>9319.0969854138275</v>
      </c>
      <c r="E47" s="5">
        <v>1159.3402609998134</v>
      </c>
    </row>
    <row r="48" spans="1:5" x14ac:dyDescent="0.3">
      <c r="A48" s="3">
        <v>46</v>
      </c>
      <c r="B48" s="4">
        <v>44143</v>
      </c>
      <c r="C48" s="5">
        <v>10849.77499494823</v>
      </c>
      <c r="D48" s="5">
        <v>9748.4171392691205</v>
      </c>
      <c r="E48" s="5">
        <v>1101.3578556791092</v>
      </c>
    </row>
    <row r="49" spans="1:7" x14ac:dyDescent="0.3">
      <c r="A49" s="3">
        <v>47</v>
      </c>
      <c r="B49" s="4">
        <v>44150</v>
      </c>
      <c r="C49" s="5">
        <v>10743.015087645746</v>
      </c>
      <c r="D49" s="5">
        <v>9621.0243961943979</v>
      </c>
      <c r="E49" s="5">
        <v>1121.9906914513481</v>
      </c>
      <c r="F49" s="34"/>
      <c r="G49" s="34"/>
    </row>
    <row r="50" spans="1:7" x14ac:dyDescent="0.3">
      <c r="A50" s="3">
        <v>48</v>
      </c>
      <c r="B50" s="4">
        <v>44157</v>
      </c>
      <c r="C50" s="5">
        <v>10599.77838003308</v>
      </c>
      <c r="D50" s="5">
        <v>9456.060341971619</v>
      </c>
      <c r="E50" s="5">
        <v>1143.7180380614593</v>
      </c>
      <c r="F50" s="34"/>
      <c r="G50" s="34"/>
    </row>
    <row r="51" spans="1:7" x14ac:dyDescent="0.3">
      <c r="A51" s="3">
        <v>49</v>
      </c>
      <c r="B51" s="4">
        <v>44164</v>
      </c>
      <c r="C51" s="5">
        <v>11877.650070153235</v>
      </c>
      <c r="D51" s="5">
        <v>10583.628399811729</v>
      </c>
      <c r="E51" s="5">
        <v>1294.0216703415078</v>
      </c>
      <c r="F51" s="34"/>
      <c r="G51" s="34"/>
    </row>
    <row r="52" spans="1:7" x14ac:dyDescent="0.3">
      <c r="A52" s="3">
        <v>50</v>
      </c>
      <c r="B52" s="4">
        <v>44171</v>
      </c>
      <c r="C52" s="5">
        <v>12803.726967481227</v>
      </c>
      <c r="D52" s="5">
        <v>11564.118700606965</v>
      </c>
      <c r="E52" s="5">
        <v>1239.6082668742608</v>
      </c>
      <c r="F52" s="34"/>
      <c r="G52" s="34"/>
    </row>
    <row r="53" spans="1:7" x14ac:dyDescent="0.3">
      <c r="A53" s="3">
        <v>51</v>
      </c>
      <c r="B53" s="4">
        <v>44178</v>
      </c>
      <c r="C53" s="5">
        <v>14317.438465691153</v>
      </c>
      <c r="D53" s="5">
        <v>12999.352780114488</v>
      </c>
      <c r="E53" s="5">
        <v>1318.0856855766667</v>
      </c>
      <c r="F53" s="34"/>
      <c r="G53" s="34"/>
    </row>
    <row r="54" spans="1:7" x14ac:dyDescent="0.3">
      <c r="A54" s="3">
        <v>52</v>
      </c>
      <c r="B54" s="4">
        <v>44185</v>
      </c>
      <c r="C54" s="5">
        <v>17521.912741137134</v>
      </c>
      <c r="D54" s="5">
        <v>15904.616404334607</v>
      </c>
      <c r="E54" s="5">
        <v>1617.2963368025253</v>
      </c>
      <c r="F54" s="34"/>
      <c r="G54" s="34"/>
    </row>
    <row r="55" spans="1:7" x14ac:dyDescent="0.3">
      <c r="A55" s="3">
        <v>53</v>
      </c>
      <c r="B55" s="4">
        <v>44192</v>
      </c>
      <c r="C55" s="5">
        <v>20224.025409098525</v>
      </c>
      <c r="D55" s="5">
        <v>19171.393598308747</v>
      </c>
      <c r="E55" s="5">
        <v>1052.6318107897785</v>
      </c>
      <c r="F55" s="34"/>
      <c r="G55" s="34"/>
    </row>
    <row r="56" spans="1:7" x14ac:dyDescent="0.3">
      <c r="A56" s="3">
        <v>1</v>
      </c>
      <c r="B56" s="4">
        <v>44199</v>
      </c>
      <c r="C56" s="5">
        <v>23508.628197971888</v>
      </c>
      <c r="D56" s="5">
        <v>22760.45005429849</v>
      </c>
      <c r="E56" s="5">
        <v>748.17814367339736</v>
      </c>
      <c r="F56" s="34"/>
      <c r="G56" s="34"/>
    </row>
    <row r="57" spans="1:7" x14ac:dyDescent="0.3">
      <c r="A57" s="3">
        <v>2</v>
      </c>
      <c r="B57" s="4">
        <v>44206</v>
      </c>
      <c r="C57" s="5">
        <v>24951.763165686269</v>
      </c>
      <c r="D57" s="5">
        <v>24214.956276351084</v>
      </c>
      <c r="E57" s="5">
        <v>736.80688933518263</v>
      </c>
      <c r="F57" s="34"/>
      <c r="G57" s="34"/>
    </row>
    <row r="58" spans="1:7" x14ac:dyDescent="0.3">
      <c r="A58" s="3">
        <v>3</v>
      </c>
      <c r="B58" s="4">
        <v>44213</v>
      </c>
      <c r="C58" s="5">
        <v>21802.067310513798</v>
      </c>
      <c r="D58" s="5">
        <v>21065.014594055232</v>
      </c>
      <c r="E58" s="5">
        <v>737.05271645856749</v>
      </c>
      <c r="F58" s="34"/>
      <c r="G58" s="34"/>
    </row>
    <row r="59" spans="1:7" x14ac:dyDescent="0.3">
      <c r="A59" s="3">
        <v>4</v>
      </c>
      <c r="B59" s="4">
        <v>44220</v>
      </c>
      <c r="C59" s="5">
        <v>15816.767523885022</v>
      </c>
      <c r="D59" s="5">
        <v>15131.276478189717</v>
      </c>
      <c r="E59" s="5">
        <v>685.49104569530482</v>
      </c>
      <c r="F59" s="34"/>
      <c r="G59" s="34"/>
    </row>
    <row r="60" spans="1:7" x14ac:dyDescent="0.3">
      <c r="A60" s="3">
        <v>5</v>
      </c>
      <c r="B60" s="4">
        <v>44227</v>
      </c>
      <c r="C60" s="5">
        <v>13830.882078785427</v>
      </c>
      <c r="D60" s="5">
        <v>12770.952765224967</v>
      </c>
      <c r="E60" s="5">
        <v>1059.9293135604607</v>
      </c>
      <c r="F60" s="34"/>
      <c r="G60" s="34"/>
    </row>
    <row r="61" spans="1:7" x14ac:dyDescent="0.3">
      <c r="A61" s="3">
        <v>6</v>
      </c>
      <c r="B61" s="4">
        <v>44234</v>
      </c>
      <c r="C61" s="5">
        <v>12181.266386832738</v>
      </c>
      <c r="D61" s="5">
        <v>11042.457264974379</v>
      </c>
      <c r="E61" s="5">
        <v>1138.80912185836</v>
      </c>
      <c r="F61" s="34"/>
      <c r="G61" s="34"/>
    </row>
    <row r="62" spans="1:7" x14ac:dyDescent="0.3">
      <c r="A62" s="3">
        <v>7</v>
      </c>
      <c r="B62" s="4">
        <v>44241</v>
      </c>
      <c r="C62" s="5">
        <v>11437.276867349809</v>
      </c>
      <c r="D62" s="5">
        <v>10436.382495551392</v>
      </c>
      <c r="E62" s="5">
        <v>1000.8943717984163</v>
      </c>
      <c r="F62" s="34"/>
      <c r="G62" s="34"/>
    </row>
    <row r="63" spans="1:7" x14ac:dyDescent="0.3">
      <c r="A63" s="3">
        <v>8</v>
      </c>
      <c r="B63" s="4">
        <v>44248</v>
      </c>
      <c r="C63" s="5">
        <v>10712.359290095766</v>
      </c>
      <c r="D63" s="5">
        <v>9658.0491149269255</v>
      </c>
      <c r="E63" s="5">
        <v>1054.3101751688405</v>
      </c>
      <c r="F63" s="34"/>
      <c r="G63" s="34"/>
    </row>
    <row r="64" spans="1:7" x14ac:dyDescent="0.3">
      <c r="A64" s="3">
        <v>9</v>
      </c>
      <c r="B64" s="4">
        <v>44255</v>
      </c>
      <c r="C64" s="5">
        <v>10963.48045167276</v>
      </c>
      <c r="D64" s="5">
        <v>9635.7756308698845</v>
      </c>
      <c r="E64" s="5">
        <v>1327.7048208028759</v>
      </c>
      <c r="F64" s="34"/>
      <c r="G64" s="34"/>
    </row>
    <row r="65" spans="1:7" x14ac:dyDescent="0.3">
      <c r="A65" s="3">
        <v>10</v>
      </c>
      <c r="B65" s="4">
        <v>44262</v>
      </c>
      <c r="C65" s="5">
        <v>10913.962105667164</v>
      </c>
      <c r="D65" s="5">
        <v>9768.3928867158083</v>
      </c>
      <c r="E65" s="5">
        <v>1145.569218951357</v>
      </c>
      <c r="F65" s="34"/>
      <c r="G65" s="34"/>
    </row>
    <row r="66" spans="1:7" x14ac:dyDescent="0.3">
      <c r="A66" s="3">
        <v>11</v>
      </c>
      <c r="B66" s="4">
        <v>44269</v>
      </c>
      <c r="C66" s="5">
        <v>10169.002231230823</v>
      </c>
      <c r="D66" s="5">
        <v>9041.8994236262042</v>
      </c>
      <c r="E66" s="5">
        <v>1127.1028076046177</v>
      </c>
      <c r="F66" s="34"/>
      <c r="G66" s="34"/>
    </row>
    <row r="67" spans="1:7" x14ac:dyDescent="0.3">
      <c r="A67" s="3">
        <v>12</v>
      </c>
      <c r="B67" s="4">
        <v>44276</v>
      </c>
      <c r="C67" s="5">
        <v>10171.189454925468</v>
      </c>
      <c r="D67" s="5">
        <v>9154.7650152867682</v>
      </c>
      <c r="E67" s="5">
        <v>1016.4244396386998</v>
      </c>
      <c r="F67" s="34"/>
      <c r="G67" s="34"/>
    </row>
    <row r="68" spans="1:7" x14ac:dyDescent="0.3">
      <c r="A68" s="3">
        <v>13</v>
      </c>
      <c r="B68" s="4">
        <v>44283</v>
      </c>
      <c r="C68" s="5">
        <v>10616.421579491911</v>
      </c>
      <c r="D68" s="5">
        <v>9260.1053503218609</v>
      </c>
      <c r="E68" s="5">
        <v>1356.3162291700489</v>
      </c>
      <c r="F68" s="34"/>
      <c r="G68" s="34"/>
    </row>
    <row r="69" spans="1:7" x14ac:dyDescent="0.3">
      <c r="A69" s="3">
        <v>14</v>
      </c>
      <c r="B69" s="4">
        <v>44290</v>
      </c>
      <c r="C69" s="5">
        <v>10845.268960209254</v>
      </c>
      <c r="D69" s="5">
        <v>9691.8270161849068</v>
      </c>
      <c r="E69" s="5">
        <v>1153.4419440243473</v>
      </c>
      <c r="F69" s="34"/>
      <c r="G69" s="34"/>
    </row>
    <row r="70" spans="1:7" x14ac:dyDescent="0.3">
      <c r="A70" s="3">
        <v>15</v>
      </c>
      <c r="B70" s="4">
        <v>44297</v>
      </c>
      <c r="C70" s="5">
        <v>10807.660148820416</v>
      </c>
      <c r="D70" s="5">
        <v>9694.0856584958819</v>
      </c>
      <c r="E70" s="5">
        <v>1113.5744903245354</v>
      </c>
      <c r="F70" s="34"/>
      <c r="G70" s="34"/>
    </row>
    <row r="71" spans="1:7" x14ac:dyDescent="0.3">
      <c r="A71" s="3">
        <v>16</v>
      </c>
      <c r="B71" s="4">
        <v>44304</v>
      </c>
      <c r="C71" s="5">
        <v>10630.707554380881</v>
      </c>
      <c r="D71" s="5">
        <v>9645.6042405640583</v>
      </c>
      <c r="E71" s="5">
        <v>985.10331381682272</v>
      </c>
      <c r="F71" s="34"/>
      <c r="G71" s="34"/>
    </row>
    <row r="72" spans="1:7" x14ac:dyDescent="0.3">
      <c r="A72" s="3">
        <v>17</v>
      </c>
      <c r="B72" s="4">
        <v>44311</v>
      </c>
      <c r="C72" s="5">
        <v>10920.568076485284</v>
      </c>
      <c r="D72" s="5">
        <v>9724.4669933443838</v>
      </c>
      <c r="E72" s="5">
        <v>1196.1010831408994</v>
      </c>
      <c r="F72" s="34"/>
      <c r="G72" s="34"/>
    </row>
    <row r="73" spans="1:7" x14ac:dyDescent="0.3">
      <c r="A73" s="3">
        <v>18</v>
      </c>
      <c r="B73" s="4">
        <v>44318</v>
      </c>
      <c r="C73" s="5">
        <v>11465.56540026041</v>
      </c>
      <c r="D73" s="5">
        <v>10290.468706332445</v>
      </c>
      <c r="E73" s="5">
        <v>1175.0966939279638</v>
      </c>
      <c r="F73" s="34"/>
      <c r="G73" s="34"/>
    </row>
    <row r="74" spans="1:7" x14ac:dyDescent="0.3">
      <c r="A74" s="3">
        <v>19</v>
      </c>
      <c r="B74" s="4">
        <v>44325</v>
      </c>
      <c r="C74" s="5">
        <v>11716.558766081856</v>
      </c>
      <c r="D74" s="5">
        <v>10616.207024562302</v>
      </c>
      <c r="E74" s="5">
        <v>1100.3517415195545</v>
      </c>
      <c r="F74" s="34"/>
      <c r="G74" s="34"/>
    </row>
    <row r="75" spans="1:7" x14ac:dyDescent="0.3">
      <c r="A75" s="3">
        <v>20</v>
      </c>
      <c r="B75" s="4">
        <v>44332</v>
      </c>
      <c r="C75" s="5">
        <v>11770.615231862885</v>
      </c>
      <c r="D75" s="5">
        <v>10701.687757163885</v>
      </c>
      <c r="E75" s="5">
        <v>1068.9274746989984</v>
      </c>
      <c r="F75" s="34"/>
      <c r="G75" s="34"/>
    </row>
    <row r="76" spans="1:7" x14ac:dyDescent="0.3">
      <c r="A76" s="3">
        <v>21</v>
      </c>
      <c r="B76" s="4">
        <v>44339</v>
      </c>
      <c r="C76" s="5">
        <v>12281.461576149837</v>
      </c>
      <c r="D76" s="5">
        <v>11127.863285115982</v>
      </c>
      <c r="E76" s="5">
        <v>1153.5982910338544</v>
      </c>
      <c r="F76" s="34"/>
      <c r="G76" s="34"/>
    </row>
    <row r="77" spans="1:7" x14ac:dyDescent="0.3">
      <c r="A77" s="3">
        <v>22</v>
      </c>
      <c r="B77" s="4">
        <v>44346</v>
      </c>
      <c r="C77" s="5">
        <v>13561.299418110211</v>
      </c>
      <c r="D77" s="5">
        <v>12344.855749229919</v>
      </c>
      <c r="E77" s="5">
        <v>1216.4436688802912</v>
      </c>
      <c r="F77" s="34"/>
      <c r="G77" s="34"/>
    </row>
    <row r="78" spans="1:7" x14ac:dyDescent="0.3">
      <c r="A78" s="3">
        <v>23</v>
      </c>
      <c r="B78" s="4">
        <v>44353</v>
      </c>
      <c r="C78" s="5">
        <v>14332.769723250696</v>
      </c>
      <c r="D78" s="5">
        <v>13064.223175850695</v>
      </c>
      <c r="E78" s="5">
        <v>1268.5465474000005</v>
      </c>
      <c r="F78" s="34"/>
      <c r="G78" s="34"/>
    </row>
    <row r="79" spans="1:7" x14ac:dyDescent="0.3">
      <c r="A79" s="3">
        <v>24</v>
      </c>
      <c r="B79" s="4">
        <v>44360</v>
      </c>
      <c r="C79" s="5">
        <v>13937.260221682065</v>
      </c>
      <c r="D79" s="5">
        <v>12806.080931406455</v>
      </c>
      <c r="E79" s="5">
        <v>1131.1792902756104</v>
      </c>
      <c r="F79" s="34"/>
      <c r="G79" s="34"/>
    </row>
    <row r="80" spans="1:7" x14ac:dyDescent="0.3">
      <c r="A80" s="3">
        <v>25</v>
      </c>
      <c r="B80" s="4">
        <v>44367</v>
      </c>
      <c r="C80" s="5">
        <v>15716.037502316682</v>
      </c>
      <c r="D80" s="5">
        <v>14656.368328276018</v>
      </c>
      <c r="E80" s="5">
        <v>1059.6691740406638</v>
      </c>
      <c r="F80" s="34"/>
      <c r="G80" s="34"/>
    </row>
    <row r="81" spans="1:7" x14ac:dyDescent="0.3">
      <c r="A81" s="3">
        <v>26</v>
      </c>
      <c r="B81" s="4">
        <v>44374</v>
      </c>
      <c r="C81" s="5">
        <v>17341.079321126545</v>
      </c>
      <c r="D81" s="5">
        <v>16323.652596648597</v>
      </c>
      <c r="E81" s="5">
        <v>1017.4267244779473</v>
      </c>
      <c r="F81" s="34"/>
      <c r="G81" s="34"/>
    </row>
    <row r="82" spans="1:7" x14ac:dyDescent="0.3">
      <c r="A82" s="3">
        <v>27</v>
      </c>
      <c r="B82" s="4">
        <v>44381</v>
      </c>
      <c r="C82" s="5">
        <v>18870.691522110596</v>
      </c>
      <c r="D82" s="5">
        <v>18028.044089849391</v>
      </c>
      <c r="E82" s="5">
        <v>842.64743226120549</v>
      </c>
      <c r="F82" s="34"/>
      <c r="G82" s="34"/>
    </row>
    <row r="83" spans="1:7" x14ac:dyDescent="0.3">
      <c r="A83" s="3">
        <v>28</v>
      </c>
      <c r="B83" s="4">
        <v>44388</v>
      </c>
      <c r="C83" s="5">
        <v>21348.534120698678</v>
      </c>
      <c r="D83" s="5">
        <v>19951.045632818699</v>
      </c>
      <c r="E83" s="5">
        <v>1397.4884878799794</v>
      </c>
      <c r="F83" s="34"/>
      <c r="G83" s="34"/>
    </row>
    <row r="84" spans="1:7" x14ac:dyDescent="0.3">
      <c r="A84" s="3">
        <v>29</v>
      </c>
      <c r="B84" s="4">
        <v>44395</v>
      </c>
      <c r="C84" s="5">
        <v>20386.104828684329</v>
      </c>
      <c r="D84" s="5">
        <v>19546.849707668131</v>
      </c>
      <c r="E84" s="5">
        <v>839.25512101619768</v>
      </c>
      <c r="F84" s="34"/>
      <c r="G84" s="34"/>
    </row>
    <row r="85" spans="1:7" x14ac:dyDescent="0.3">
      <c r="A85" s="3">
        <v>30</v>
      </c>
      <c r="B85" s="4">
        <v>44402</v>
      </c>
      <c r="C85" s="5">
        <v>19063.484866269875</v>
      </c>
      <c r="D85" s="5">
        <v>17908.694744823151</v>
      </c>
      <c r="E85" s="5">
        <v>1154.7901214467204</v>
      </c>
      <c r="F85" s="34"/>
      <c r="G85" s="34"/>
    </row>
    <row r="86" spans="1:7" x14ac:dyDescent="0.3">
      <c r="A86" s="3">
        <v>31</v>
      </c>
      <c r="B86" s="4">
        <v>44409</v>
      </c>
      <c r="C86" s="5">
        <v>17433.793416230954</v>
      </c>
      <c r="D86" s="5">
        <v>16091.725738504614</v>
      </c>
      <c r="E86" s="5">
        <v>1342.0676777263382</v>
      </c>
      <c r="F86" s="34"/>
      <c r="G86" s="34"/>
    </row>
    <row r="87" spans="1:7" x14ac:dyDescent="0.3">
      <c r="A87" s="3">
        <v>32</v>
      </c>
      <c r="B87" s="4">
        <v>44416</v>
      </c>
      <c r="C87" s="5">
        <v>15642.87448577215</v>
      </c>
      <c r="D87" s="5">
        <v>14466.004123837847</v>
      </c>
      <c r="E87" s="5">
        <v>1176.870361934305</v>
      </c>
      <c r="F87" s="34"/>
      <c r="G87" s="34"/>
    </row>
    <row r="88" spans="1:7" x14ac:dyDescent="0.3">
      <c r="A88" s="3">
        <v>33</v>
      </c>
      <c r="B88" s="4">
        <v>44423</v>
      </c>
      <c r="C88" s="5">
        <v>15770.2335072679</v>
      </c>
      <c r="D88" s="5">
        <v>14634.857587005205</v>
      </c>
      <c r="E88" s="5">
        <v>1135.3759202626954</v>
      </c>
      <c r="F88" s="34"/>
      <c r="G88" s="34"/>
    </row>
    <row r="89" spans="1:7" x14ac:dyDescent="0.3">
      <c r="A89" s="3">
        <v>34</v>
      </c>
      <c r="B89" s="4">
        <v>44430</v>
      </c>
      <c r="C89" s="5">
        <v>14875.236994672534</v>
      </c>
      <c r="D89" s="5">
        <v>13737.740157610646</v>
      </c>
      <c r="E89" s="5">
        <v>1137.4968370618867</v>
      </c>
      <c r="F89" s="34"/>
      <c r="G89" s="34"/>
    </row>
    <row r="90" spans="1:7" x14ac:dyDescent="0.3">
      <c r="A90" s="3">
        <v>35</v>
      </c>
      <c r="B90" s="4">
        <v>44437</v>
      </c>
      <c r="C90" s="5">
        <v>14682.917323139398</v>
      </c>
      <c r="D90" s="5">
        <v>13375.913177397862</v>
      </c>
      <c r="E90" s="5">
        <v>1307.0041457415355</v>
      </c>
      <c r="F90" s="34"/>
      <c r="G90" s="34"/>
    </row>
    <row r="91" spans="1:7" x14ac:dyDescent="0.3">
      <c r="A91" s="3">
        <v>36</v>
      </c>
      <c r="B91" s="4">
        <v>44444</v>
      </c>
      <c r="C91" s="5">
        <v>13671.813648761068</v>
      </c>
      <c r="D91" s="5">
        <v>12294.562036310728</v>
      </c>
      <c r="E91" s="5">
        <v>1377.2516124503388</v>
      </c>
      <c r="F91" s="34"/>
      <c r="G91" s="34"/>
    </row>
    <row r="92" spans="1:7" x14ac:dyDescent="0.3">
      <c r="A92" s="3">
        <v>37</v>
      </c>
      <c r="B92" s="4">
        <v>44451</v>
      </c>
      <c r="C92" s="5">
        <v>12164.956678737692</v>
      </c>
      <c r="D92" s="5">
        <v>11008.921548892267</v>
      </c>
      <c r="E92" s="5">
        <v>1156.0351298454252</v>
      </c>
      <c r="F92" s="34"/>
      <c r="G92" s="34"/>
    </row>
    <row r="93" spans="1:7" x14ac:dyDescent="0.3">
      <c r="A93" s="3">
        <v>38</v>
      </c>
      <c r="B93" s="4">
        <v>44458</v>
      </c>
      <c r="C93" s="5">
        <v>11783.141879646757</v>
      </c>
      <c r="D93" s="5">
        <v>10494.550503643806</v>
      </c>
      <c r="E93" s="5">
        <v>1288.5913760029514</v>
      </c>
      <c r="F93" s="34"/>
      <c r="G93" s="34"/>
    </row>
    <row r="94" spans="1:7" x14ac:dyDescent="0.3">
      <c r="A94" s="3">
        <v>39</v>
      </c>
      <c r="B94" s="4">
        <v>44465</v>
      </c>
      <c r="C94" s="5">
        <v>11150.818217440336</v>
      </c>
      <c r="D94" s="5">
        <v>9861.9979689364773</v>
      </c>
      <c r="E94" s="5">
        <v>1288.8202485038591</v>
      </c>
      <c r="F94" s="34"/>
      <c r="G94" s="34"/>
    </row>
    <row r="95" spans="1:7" x14ac:dyDescent="0.3">
      <c r="A95" s="3">
        <v>40</v>
      </c>
      <c r="B95" s="4">
        <v>44472</v>
      </c>
      <c r="C95" s="5">
        <v>11140.518017150785</v>
      </c>
      <c r="D95" s="5">
        <v>9823.1156907112909</v>
      </c>
      <c r="E95" s="5">
        <v>1317.4023264394959</v>
      </c>
      <c r="F95" s="34"/>
      <c r="G95" s="34"/>
    </row>
    <row r="96" spans="1:7" x14ac:dyDescent="0.3">
      <c r="A96" s="3">
        <v>41</v>
      </c>
      <c r="B96" s="4">
        <v>44479</v>
      </c>
      <c r="C96" s="5">
        <v>11018.587230392401</v>
      </c>
      <c r="D96" s="5">
        <v>9801.7960056432385</v>
      </c>
      <c r="E96" s="5">
        <v>1216.7912247491618</v>
      </c>
      <c r="F96" s="34"/>
      <c r="G96" s="34"/>
    </row>
    <row r="97" spans="1:7" x14ac:dyDescent="0.3">
      <c r="A97" s="3">
        <v>42</v>
      </c>
      <c r="B97" s="4">
        <v>44486</v>
      </c>
      <c r="C97" s="5">
        <v>10431.393947441424</v>
      </c>
      <c r="D97" s="5">
        <v>9258.4913624122382</v>
      </c>
      <c r="E97" s="5">
        <v>1172.902585029185</v>
      </c>
      <c r="F97" s="34"/>
      <c r="G97" s="34"/>
    </row>
    <row r="98" spans="1:7" x14ac:dyDescent="0.3">
      <c r="A98" s="3">
        <v>43</v>
      </c>
      <c r="B98" s="4">
        <v>44493</v>
      </c>
      <c r="C98" s="5">
        <v>10033.614046489334</v>
      </c>
      <c r="D98" s="5">
        <v>8855.7661080313937</v>
      </c>
      <c r="E98" s="5">
        <v>1177.8479384579402</v>
      </c>
      <c r="F98" s="34"/>
      <c r="G98" s="34"/>
    </row>
    <row r="99" spans="1:7" x14ac:dyDescent="0.3">
      <c r="A99" s="3">
        <v>44</v>
      </c>
      <c r="B99" s="4">
        <v>44500</v>
      </c>
      <c r="C99" s="5">
        <v>11118.012269225452</v>
      </c>
      <c r="D99" s="5">
        <v>9746.3233946943565</v>
      </c>
      <c r="E99" s="5">
        <v>1371.6888745310939</v>
      </c>
      <c r="F99" s="34"/>
      <c r="G99" s="34"/>
    </row>
    <row r="100" spans="1:7" x14ac:dyDescent="0.3">
      <c r="A100" s="3">
        <v>45</v>
      </c>
      <c r="B100" s="4">
        <v>44507</v>
      </c>
      <c r="C100" s="5">
        <v>10958.340803504785</v>
      </c>
      <c r="D100" s="5">
        <v>9675.8513998191556</v>
      </c>
      <c r="E100" s="5">
        <v>1282.4894036856294</v>
      </c>
      <c r="F100" s="34"/>
      <c r="G100" s="34"/>
    </row>
    <row r="101" spans="1:7" x14ac:dyDescent="0.3">
      <c r="A101" s="3">
        <v>46</v>
      </c>
      <c r="B101" s="4">
        <v>44514</v>
      </c>
      <c r="C101" s="5">
        <v>10322.034948036069</v>
      </c>
      <c r="D101" s="5">
        <v>9193.1632444132938</v>
      </c>
      <c r="E101" s="5">
        <v>1128.8717036227752</v>
      </c>
      <c r="F101" s="34"/>
      <c r="G101" s="34"/>
    </row>
    <row r="102" spans="1:7" x14ac:dyDescent="0.3">
      <c r="A102" s="3">
        <v>47</v>
      </c>
      <c r="B102" s="4">
        <v>44521</v>
      </c>
      <c r="C102" s="5">
        <v>10136.298892677773</v>
      </c>
      <c r="D102" s="5">
        <v>9050.6929499392827</v>
      </c>
      <c r="E102" s="5">
        <v>1085.6059427384903</v>
      </c>
      <c r="F102" s="34"/>
      <c r="G102" s="34"/>
    </row>
    <row r="103" spans="1:7" x14ac:dyDescent="0.3">
      <c r="A103" s="3">
        <v>48</v>
      </c>
      <c r="B103" s="4">
        <v>44528</v>
      </c>
      <c r="C103" s="5">
        <v>11461.550606339026</v>
      </c>
      <c r="D103" s="5">
        <v>10053.950455687038</v>
      </c>
      <c r="E103" s="5">
        <v>1407.6001506519874</v>
      </c>
      <c r="F103" s="34"/>
      <c r="G103" s="34"/>
    </row>
    <row r="104" spans="1:7" x14ac:dyDescent="0.3">
      <c r="A104" s="3">
        <v>49</v>
      </c>
      <c r="B104" s="4">
        <v>44535</v>
      </c>
      <c r="C104" s="5">
        <v>11275.121263292549</v>
      </c>
      <c r="D104" s="5">
        <v>10002.399376044821</v>
      </c>
      <c r="E104" s="5">
        <v>1272.7218872477279</v>
      </c>
      <c r="F104" s="34"/>
      <c r="G104" s="34"/>
    </row>
    <row r="105" spans="1:7" x14ac:dyDescent="0.3">
      <c r="A105" s="3">
        <v>50</v>
      </c>
      <c r="B105" s="4">
        <v>44542</v>
      </c>
      <c r="C105" s="5">
        <v>12514.800204316547</v>
      </c>
      <c r="D105" s="5">
        <v>11053.672324892837</v>
      </c>
      <c r="E105" s="5">
        <v>1461.1278794237094</v>
      </c>
      <c r="F105" s="34"/>
      <c r="G105" s="34"/>
    </row>
    <row r="106" spans="1:7" x14ac:dyDescent="0.3">
      <c r="A106" s="3">
        <v>51</v>
      </c>
      <c r="B106" s="4">
        <v>44549</v>
      </c>
      <c r="C106" s="5">
        <v>13276.480951559777</v>
      </c>
      <c r="D106" s="5">
        <v>11762.502547511229</v>
      </c>
      <c r="E106" s="5">
        <v>1513.9784040485481</v>
      </c>
      <c r="F106" s="34"/>
      <c r="G106" s="34"/>
    </row>
    <row r="107" spans="1:7" x14ac:dyDescent="0.3">
      <c r="A107" s="3">
        <v>52</v>
      </c>
      <c r="B107" s="4">
        <v>44556</v>
      </c>
      <c r="C107" s="5">
        <v>13534.705261542242</v>
      </c>
      <c r="D107" s="5">
        <v>11862.843537835499</v>
      </c>
      <c r="E107" s="5">
        <v>1671.8617237067419</v>
      </c>
      <c r="F107" s="34"/>
      <c r="G107" s="34"/>
    </row>
    <row r="108" spans="1:7" x14ac:dyDescent="0.3">
      <c r="A108" s="3">
        <v>1</v>
      </c>
      <c r="B108" s="4">
        <v>44563</v>
      </c>
      <c r="C108" s="5">
        <v>12379.731327021773</v>
      </c>
      <c r="D108" s="5">
        <v>11248.454433233101</v>
      </c>
      <c r="E108" s="5">
        <v>1131.2768937886733</v>
      </c>
      <c r="F108" s="34"/>
      <c r="G108" s="34"/>
    </row>
    <row r="109" spans="1:7" x14ac:dyDescent="0.3">
      <c r="A109" s="3">
        <v>2</v>
      </c>
      <c r="B109" s="4">
        <v>44570</v>
      </c>
      <c r="C109" s="5">
        <v>11287.883784030833</v>
      </c>
      <c r="D109" s="5">
        <v>10228.776930894341</v>
      </c>
      <c r="E109" s="5">
        <v>1059.1068531364926</v>
      </c>
      <c r="F109" s="34"/>
      <c r="G109" s="34"/>
    </row>
    <row r="110" spans="1:7" x14ac:dyDescent="0.3">
      <c r="A110" s="3">
        <v>3</v>
      </c>
      <c r="B110" s="4">
        <v>44577</v>
      </c>
      <c r="C110" s="5">
        <v>10297.733032517919</v>
      </c>
      <c r="D110" s="5">
        <v>9255.9317027343623</v>
      </c>
      <c r="E110" s="5">
        <v>1041.8013297835566</v>
      </c>
      <c r="F110" s="34"/>
      <c r="G110" s="34"/>
    </row>
    <row r="111" spans="1:7" x14ac:dyDescent="0.3">
      <c r="A111" s="3">
        <v>4</v>
      </c>
      <c r="B111" s="4">
        <v>44584</v>
      </c>
      <c r="C111" s="5">
        <v>9711.8291899334508</v>
      </c>
      <c r="D111" s="5">
        <v>8685.0770419715027</v>
      </c>
      <c r="E111" s="5">
        <v>1026.7521479619488</v>
      </c>
      <c r="F111" s="34"/>
      <c r="G111" s="34"/>
    </row>
    <row r="112" spans="1:7" x14ac:dyDescent="0.3">
      <c r="A112" s="3">
        <v>5</v>
      </c>
      <c r="B112" s="4">
        <v>44591</v>
      </c>
      <c r="C112" s="5">
        <v>9985.7199367014327</v>
      </c>
      <c r="D112" s="5">
        <v>8836.503891660821</v>
      </c>
      <c r="E112" s="5">
        <v>1149.216045040612</v>
      </c>
      <c r="F112" s="34"/>
      <c r="G112" s="34"/>
    </row>
    <row r="113" spans="1:7" x14ac:dyDescent="0.3">
      <c r="A113" s="3">
        <v>6</v>
      </c>
      <c r="B113" s="4">
        <v>44598</v>
      </c>
      <c r="C113" s="5">
        <v>9676.7810133661333</v>
      </c>
      <c r="D113" s="5">
        <v>8556.2024885589781</v>
      </c>
      <c r="E113" s="5">
        <v>1120.5785248071534</v>
      </c>
      <c r="F113" s="34"/>
      <c r="G113" s="34"/>
    </row>
    <row r="114" spans="1:7" x14ac:dyDescent="0.3">
      <c r="A114" s="99" t="s">
        <v>173</v>
      </c>
      <c r="B114" s="99"/>
      <c r="C114" s="27">
        <f>SUM(C3:C113)</f>
        <v>1361655.0560239565</v>
      </c>
      <c r="D114" s="27">
        <f t="shared" ref="D114:E114" si="0">SUM(D3:D113)</f>
        <v>1243242.1416801815</v>
      </c>
      <c r="E114" s="27">
        <f t="shared" si="0"/>
        <v>118412.91434377535</v>
      </c>
    </row>
    <row r="115" spans="1:7" x14ac:dyDescent="0.3">
      <c r="A115" s="14"/>
      <c r="B115" s="14"/>
      <c r="C115" s="16"/>
      <c r="D115" s="17"/>
      <c r="E115" s="17"/>
    </row>
    <row r="116" spans="1:7" x14ac:dyDescent="0.3">
      <c r="A116" s="18" t="s">
        <v>24</v>
      </c>
      <c r="B116" s="15"/>
      <c r="C116" s="36"/>
      <c r="D116" s="37"/>
      <c r="E116" s="37"/>
      <c r="F116" s="34"/>
      <c r="G116" s="34"/>
    </row>
    <row r="117" spans="1:7" x14ac:dyDescent="0.3">
      <c r="A117" s="19" t="s">
        <v>174</v>
      </c>
      <c r="B117" s="20"/>
      <c r="C117" s="28">
        <v>297847.34568511799</v>
      </c>
      <c r="D117" s="21"/>
      <c r="E117" s="22"/>
      <c r="F117" s="23"/>
      <c r="G117" s="23"/>
    </row>
    <row r="118" spans="1:7" x14ac:dyDescent="0.3">
      <c r="A118" s="18" t="s">
        <v>22</v>
      </c>
      <c r="B118" s="24"/>
      <c r="C118" s="25"/>
      <c r="D118" s="23"/>
      <c r="E118" s="23"/>
      <c r="F118" s="23"/>
      <c r="G118" s="23"/>
    </row>
    <row r="119" spans="1:7" x14ac:dyDescent="0.3">
      <c r="A119" s="19" t="s">
        <v>174</v>
      </c>
      <c r="B119" s="20"/>
      <c r="C119" s="28">
        <v>285551.41707913839</v>
      </c>
      <c r="D119" s="23"/>
      <c r="E119" s="26"/>
      <c r="F119" s="23"/>
      <c r="G119" s="23"/>
    </row>
    <row r="120" spans="1:7" x14ac:dyDescent="0.3">
      <c r="E120" s="1"/>
    </row>
    <row r="121" spans="1:7" x14ac:dyDescent="0.3">
      <c r="E121" s="1"/>
    </row>
    <row r="122" spans="1:7" x14ac:dyDescent="0.3">
      <c r="E122" s="1"/>
    </row>
    <row r="123" spans="1:7" x14ac:dyDescent="0.3">
      <c r="E123" s="1"/>
    </row>
    <row r="124" spans="1:7" x14ac:dyDescent="0.3">
      <c r="E124" s="1"/>
    </row>
    <row r="125" spans="1:7" x14ac:dyDescent="0.3">
      <c r="E125" s="1"/>
    </row>
    <row r="126" spans="1:7" x14ac:dyDescent="0.3">
      <c r="E126" s="1"/>
    </row>
    <row r="127" spans="1:7" x14ac:dyDescent="0.3">
      <c r="E127" s="1"/>
    </row>
    <row r="128" spans="1:7"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6" spans="5:5" x14ac:dyDescent="0.3">
      <c r="E146" s="1"/>
    </row>
  </sheetData>
  <mergeCells count="3">
    <mergeCell ref="C1:E1"/>
    <mergeCell ref="A1:B2"/>
    <mergeCell ref="A114:B114"/>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116"/>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95" t="s">
        <v>23</v>
      </c>
      <c r="B1" s="96"/>
      <c r="C1" s="102" t="s">
        <v>161</v>
      </c>
      <c r="D1" s="103"/>
      <c r="E1" s="103"/>
      <c r="F1" s="103"/>
      <c r="G1" s="103"/>
      <c r="H1" s="103"/>
      <c r="I1" s="103"/>
      <c r="J1" s="103"/>
      <c r="K1" s="103"/>
      <c r="L1" s="103"/>
    </row>
    <row r="2" spans="1:13" ht="25.8" customHeight="1" x14ac:dyDescent="0.3">
      <c r="A2" s="97"/>
      <c r="B2" s="98"/>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1297.6822936489011</v>
      </c>
      <c r="D9" s="5">
        <v>502.23725389531597</v>
      </c>
      <c r="E9" s="5">
        <v>1311.0009826748765</v>
      </c>
      <c r="F9" s="5">
        <v>1665.307281660992</v>
      </c>
      <c r="G9" s="5">
        <v>1104.1188862263539</v>
      </c>
      <c r="H9" s="5">
        <v>708.40408291486278</v>
      </c>
      <c r="I9" s="5">
        <v>252.21348835169164</v>
      </c>
      <c r="J9" s="5">
        <v>650.7643003789085</v>
      </c>
      <c r="K9" s="5">
        <v>832.23592639566277</v>
      </c>
      <c r="L9" s="5">
        <v>8323.9644961475642</v>
      </c>
      <c r="M9" s="1"/>
    </row>
    <row r="10" spans="1:13" x14ac:dyDescent="0.3">
      <c r="A10" s="3">
        <v>8</v>
      </c>
      <c r="B10" s="4">
        <v>43877</v>
      </c>
      <c r="C10" s="5">
        <v>1293.5533734940341</v>
      </c>
      <c r="D10" s="5">
        <v>509.16649627788706</v>
      </c>
      <c r="E10" s="5">
        <v>1415.512907513159</v>
      </c>
      <c r="F10" s="5">
        <v>1761.2042103112374</v>
      </c>
      <c r="G10" s="5">
        <v>1018.2622120738619</v>
      </c>
      <c r="H10" s="5">
        <v>697.44913962482701</v>
      </c>
      <c r="I10" s="5">
        <v>239.27143858135878</v>
      </c>
      <c r="J10" s="5">
        <v>635.57375186406216</v>
      </c>
      <c r="K10" s="5">
        <v>788.96113496658938</v>
      </c>
      <c r="L10" s="5">
        <v>8358.9546647070165</v>
      </c>
      <c r="M10" s="1"/>
    </row>
    <row r="11" spans="1:13" x14ac:dyDescent="0.3">
      <c r="A11" s="3">
        <v>9</v>
      </c>
      <c r="B11" s="4">
        <v>43884</v>
      </c>
      <c r="C11" s="5">
        <v>1171.0915791008676</v>
      </c>
      <c r="D11" s="5">
        <v>483.3037820110859</v>
      </c>
      <c r="E11" s="5">
        <v>1414.9059321321638</v>
      </c>
      <c r="F11" s="5">
        <v>1539.5107744434627</v>
      </c>
      <c r="G11" s="5">
        <v>1047.6401270410126</v>
      </c>
      <c r="H11" s="5">
        <v>732.58408095784444</v>
      </c>
      <c r="I11" s="5">
        <v>251.4742626370921</v>
      </c>
      <c r="J11" s="5">
        <v>619.5741421167038</v>
      </c>
      <c r="K11" s="5">
        <v>812.4347997672869</v>
      </c>
      <c r="L11" s="5">
        <v>8072.5194802075193</v>
      </c>
      <c r="M11" s="1"/>
    </row>
    <row r="12" spans="1:13" x14ac:dyDescent="0.3">
      <c r="A12" s="3">
        <v>10</v>
      </c>
      <c r="B12" s="4">
        <v>43891</v>
      </c>
      <c r="C12" s="5">
        <v>1442.4139010783729</v>
      </c>
      <c r="D12" s="5">
        <v>475.39077138937387</v>
      </c>
      <c r="E12" s="5">
        <v>1460.3232699593564</v>
      </c>
      <c r="F12" s="5">
        <v>1692.5712827574253</v>
      </c>
      <c r="G12" s="5">
        <v>1035.3055400868816</v>
      </c>
      <c r="H12" s="5">
        <v>758.52929066174306</v>
      </c>
      <c r="I12" s="5">
        <v>281.25643953525451</v>
      </c>
      <c r="J12" s="5">
        <v>562.06786177535798</v>
      </c>
      <c r="K12" s="5">
        <v>876.38880934084216</v>
      </c>
      <c r="L12" s="5">
        <v>8584.247166584606</v>
      </c>
      <c r="M12" s="1"/>
    </row>
    <row r="13" spans="1:13" x14ac:dyDescent="0.3">
      <c r="A13" s="3">
        <v>11</v>
      </c>
      <c r="B13" s="4">
        <v>43898</v>
      </c>
      <c r="C13" s="5">
        <v>1247.7097248922662</v>
      </c>
      <c r="D13" s="5">
        <v>500.88625621891714</v>
      </c>
      <c r="E13" s="5">
        <v>1436.6940659755883</v>
      </c>
      <c r="F13" s="5">
        <v>1630.835350610394</v>
      </c>
      <c r="G13" s="5">
        <v>1147.5170482653161</v>
      </c>
      <c r="H13" s="5">
        <v>743.62647185776677</v>
      </c>
      <c r="I13" s="5">
        <v>242.50053996171701</v>
      </c>
      <c r="J13" s="5">
        <v>611.0854087276673</v>
      </c>
      <c r="K13" s="5">
        <v>832.31905833958149</v>
      </c>
      <c r="L13" s="5">
        <v>8393.1739248492158</v>
      </c>
      <c r="M13" s="1"/>
    </row>
    <row r="14" spans="1:13" x14ac:dyDescent="0.3">
      <c r="A14" s="3">
        <v>12</v>
      </c>
      <c r="B14" s="4">
        <v>43905</v>
      </c>
      <c r="C14" s="5">
        <v>1235.8145808099616</v>
      </c>
      <c r="D14" s="5">
        <v>463.12413377915175</v>
      </c>
      <c r="E14" s="5">
        <v>1477.6038563324923</v>
      </c>
      <c r="F14" s="5">
        <v>1637.2934857362857</v>
      </c>
      <c r="G14" s="5">
        <v>1019.7654072253014</v>
      </c>
      <c r="H14" s="5">
        <v>669.64129094546809</v>
      </c>
      <c r="I14" s="5">
        <v>243.50973079082382</v>
      </c>
      <c r="J14" s="5">
        <v>625.49026342417278</v>
      </c>
      <c r="K14" s="5">
        <v>808.1417779221905</v>
      </c>
      <c r="L14" s="5">
        <v>8180.3845269658468</v>
      </c>
      <c r="M14" s="1"/>
    </row>
    <row r="15" spans="1:13" x14ac:dyDescent="0.3">
      <c r="A15" s="3">
        <v>13</v>
      </c>
      <c r="B15" s="4">
        <v>43912</v>
      </c>
      <c r="C15" s="5">
        <v>1278.0915496187126</v>
      </c>
      <c r="D15" s="5">
        <v>523.31532207377131</v>
      </c>
      <c r="E15" s="5">
        <v>1369.3217287242419</v>
      </c>
      <c r="F15" s="5">
        <v>1639.6178661057488</v>
      </c>
      <c r="G15" s="5">
        <v>1050.248391718434</v>
      </c>
      <c r="H15" s="5">
        <v>714.1834996166815</v>
      </c>
      <c r="I15" s="5">
        <v>247.93452994437453</v>
      </c>
      <c r="J15" s="5">
        <v>567.23873420204723</v>
      </c>
      <c r="K15" s="5">
        <v>844.76836946316621</v>
      </c>
      <c r="L15" s="5">
        <v>8234.7199914671783</v>
      </c>
      <c r="M15" s="1"/>
    </row>
    <row r="16" spans="1:13" x14ac:dyDescent="0.3">
      <c r="A16" s="3">
        <v>14</v>
      </c>
      <c r="B16" s="4">
        <v>43919</v>
      </c>
      <c r="C16" s="5">
        <v>1305.2430551926914</v>
      </c>
      <c r="D16" s="5">
        <v>497.02040058591353</v>
      </c>
      <c r="E16" s="5">
        <v>1350.0672203080849</v>
      </c>
      <c r="F16" s="5">
        <v>1550.9210639586965</v>
      </c>
      <c r="G16" s="5">
        <v>1030.3652731559368</v>
      </c>
      <c r="H16" s="5">
        <v>781.95587532572904</v>
      </c>
      <c r="I16" s="5">
        <v>249.68660448733857</v>
      </c>
      <c r="J16" s="5">
        <v>596.71085623614545</v>
      </c>
      <c r="K16" s="5">
        <v>876.85328443763183</v>
      </c>
      <c r="L16" s="5">
        <v>8238.8236336881673</v>
      </c>
      <c r="M16" s="1"/>
    </row>
    <row r="17" spans="1:13" x14ac:dyDescent="0.3">
      <c r="A17" s="3">
        <v>15</v>
      </c>
      <c r="B17" s="4">
        <v>43926</v>
      </c>
      <c r="C17" s="5">
        <v>1265.4744909488713</v>
      </c>
      <c r="D17" s="5">
        <v>499.57231200445813</v>
      </c>
      <c r="E17" s="5">
        <v>1433.6255534652917</v>
      </c>
      <c r="F17" s="5">
        <v>1532.50865847148</v>
      </c>
      <c r="G17" s="5">
        <v>1021.3605340926802</v>
      </c>
      <c r="H17" s="5">
        <v>767.32591669933504</v>
      </c>
      <c r="I17" s="5">
        <v>241.21587420420383</v>
      </c>
      <c r="J17" s="5">
        <v>648.87403868344109</v>
      </c>
      <c r="K17" s="5">
        <v>879.4101828999261</v>
      </c>
      <c r="L17" s="5">
        <v>8289.3675614696876</v>
      </c>
      <c r="M17" s="1"/>
    </row>
    <row r="18" spans="1:13" x14ac:dyDescent="0.3">
      <c r="A18" s="3">
        <v>16</v>
      </c>
      <c r="B18" s="4">
        <v>43933</v>
      </c>
      <c r="C18" s="5">
        <v>1245.0520077952451</v>
      </c>
      <c r="D18" s="5">
        <v>475.53205329071517</v>
      </c>
      <c r="E18" s="5">
        <v>1352.8677014723044</v>
      </c>
      <c r="F18" s="5">
        <v>1583.4940840267664</v>
      </c>
      <c r="G18" s="5">
        <v>1094.6482567073454</v>
      </c>
      <c r="H18" s="5">
        <v>733.2468658300952</v>
      </c>
      <c r="I18" s="5">
        <v>260.33872909122624</v>
      </c>
      <c r="J18" s="5">
        <v>593.26447062186367</v>
      </c>
      <c r="K18" s="5">
        <v>783.32058488284906</v>
      </c>
      <c r="L18" s="5">
        <v>8121.7647537184112</v>
      </c>
      <c r="M18" s="1"/>
    </row>
    <row r="19" spans="1:13" x14ac:dyDescent="0.3">
      <c r="A19" s="3">
        <v>17</v>
      </c>
      <c r="B19" s="4">
        <v>43940</v>
      </c>
      <c r="C19" s="5">
        <v>1294.9661651623633</v>
      </c>
      <c r="D19" s="5">
        <v>451.76943785379819</v>
      </c>
      <c r="E19" s="5">
        <v>1362.9981987605615</v>
      </c>
      <c r="F19" s="5">
        <v>1531.8309699315753</v>
      </c>
      <c r="G19" s="5">
        <v>961.19315055471543</v>
      </c>
      <c r="H19" s="5">
        <v>663.86930149630723</v>
      </c>
      <c r="I19" s="5">
        <v>230.95416680050067</v>
      </c>
      <c r="J19" s="5">
        <v>601.65408191601114</v>
      </c>
      <c r="K19" s="5">
        <v>836.327799361399</v>
      </c>
      <c r="L19" s="5">
        <v>7935.5632718372317</v>
      </c>
      <c r="M19" s="1"/>
    </row>
    <row r="20" spans="1:13" x14ac:dyDescent="0.3">
      <c r="A20" s="3">
        <v>18</v>
      </c>
      <c r="B20" s="4">
        <v>43947</v>
      </c>
      <c r="C20" s="5">
        <v>1212.6451621470978</v>
      </c>
      <c r="D20" s="5">
        <v>481.21704378199502</v>
      </c>
      <c r="E20" s="5">
        <v>1396.2880513168905</v>
      </c>
      <c r="F20" s="5">
        <v>1480.6917397966381</v>
      </c>
      <c r="G20" s="5">
        <v>1026.9728691534731</v>
      </c>
      <c r="H20" s="5">
        <v>746.02433722775004</v>
      </c>
      <c r="I20" s="5">
        <v>240.11417482713071</v>
      </c>
      <c r="J20" s="5">
        <v>596.27614787616062</v>
      </c>
      <c r="K20" s="5">
        <v>817.09045823514521</v>
      </c>
      <c r="L20" s="5">
        <v>7997.3199843622806</v>
      </c>
      <c r="M20" s="1"/>
    </row>
    <row r="21" spans="1:13" x14ac:dyDescent="0.3">
      <c r="A21" s="3">
        <v>19</v>
      </c>
      <c r="B21" s="4">
        <v>43954</v>
      </c>
      <c r="C21" s="5">
        <v>1313.2533691120557</v>
      </c>
      <c r="D21" s="5">
        <v>488.19863596227748</v>
      </c>
      <c r="E21" s="5">
        <v>1469.667823710367</v>
      </c>
      <c r="F21" s="5">
        <v>1581.006876807653</v>
      </c>
      <c r="G21" s="5">
        <v>1036.2494195756994</v>
      </c>
      <c r="H21" s="5">
        <v>720.78310322928758</v>
      </c>
      <c r="I21" s="5">
        <v>258.16617713289645</v>
      </c>
      <c r="J21" s="5">
        <v>587.49854248044699</v>
      </c>
      <c r="K21" s="5">
        <v>884.74362447506815</v>
      </c>
      <c r="L21" s="5">
        <v>8339.5675724857538</v>
      </c>
      <c r="M21" s="1"/>
    </row>
    <row r="22" spans="1:13" x14ac:dyDescent="0.3">
      <c r="A22" s="3">
        <v>20</v>
      </c>
      <c r="B22" s="4">
        <v>43961</v>
      </c>
      <c r="C22" s="5">
        <v>1303.8003978349168</v>
      </c>
      <c r="D22" s="5">
        <v>524.81082225494151</v>
      </c>
      <c r="E22" s="5">
        <v>1450.773854661983</v>
      </c>
      <c r="F22" s="5">
        <v>1631.368927601352</v>
      </c>
      <c r="G22" s="5">
        <v>1046.7168373800555</v>
      </c>
      <c r="H22" s="5">
        <v>739.9212157859904</v>
      </c>
      <c r="I22" s="5">
        <v>242.36957958282582</v>
      </c>
      <c r="J22" s="5">
        <v>623.53465800745334</v>
      </c>
      <c r="K22" s="5">
        <v>912.30292811726679</v>
      </c>
      <c r="L22" s="5">
        <v>8475.5992212267847</v>
      </c>
      <c r="M22" s="1"/>
    </row>
    <row r="23" spans="1:13" x14ac:dyDescent="0.3">
      <c r="A23" s="3">
        <v>21</v>
      </c>
      <c r="B23" s="4">
        <v>43968</v>
      </c>
      <c r="C23" s="5">
        <v>1423.730250674708</v>
      </c>
      <c r="D23" s="5">
        <v>486.36846479774101</v>
      </c>
      <c r="E23" s="5">
        <v>1437.3356832243303</v>
      </c>
      <c r="F23" s="5">
        <v>1541.8487930001579</v>
      </c>
      <c r="G23" s="5">
        <v>1059.8938599333528</v>
      </c>
      <c r="H23" s="5">
        <v>722.9373541338997</v>
      </c>
      <c r="I23" s="5">
        <v>223.90734379271444</v>
      </c>
      <c r="J23" s="5">
        <v>583.11300086440519</v>
      </c>
      <c r="K23" s="5">
        <v>1142.1342591112093</v>
      </c>
      <c r="L23" s="5">
        <v>8621.2690095325197</v>
      </c>
      <c r="M23" s="1"/>
    </row>
    <row r="24" spans="1:13" x14ac:dyDescent="0.3">
      <c r="A24" s="29">
        <v>22</v>
      </c>
      <c r="B24" s="4">
        <v>43975</v>
      </c>
      <c r="C24" s="29">
        <v>1525.9056796882833</v>
      </c>
      <c r="D24" s="29">
        <v>546.4437834636874</v>
      </c>
      <c r="E24" s="29">
        <v>1618.7389621448501</v>
      </c>
      <c r="F24" s="29">
        <v>1621.1272536293784</v>
      </c>
      <c r="G24" s="29">
        <v>1040.8329825570734</v>
      </c>
      <c r="H24" s="29">
        <v>706.2970263770319</v>
      </c>
      <c r="I24" s="29">
        <v>292.05433285233084</v>
      </c>
      <c r="J24" s="29">
        <v>605.76393886843982</v>
      </c>
      <c r="K24" s="29">
        <v>1212.5890735782616</v>
      </c>
      <c r="L24" s="29">
        <v>9169.7530331593371</v>
      </c>
      <c r="M24" s="1"/>
    </row>
    <row r="25" spans="1:13" x14ac:dyDescent="0.3">
      <c r="A25" s="29">
        <v>23</v>
      </c>
      <c r="B25" s="4">
        <v>43982</v>
      </c>
      <c r="C25" s="29">
        <v>1556.6556765645191</v>
      </c>
      <c r="D25" s="29">
        <v>608.90489034241023</v>
      </c>
      <c r="E25" s="29">
        <v>1555.0979243434517</v>
      </c>
      <c r="F25" s="29">
        <v>1673.2469265171258</v>
      </c>
      <c r="G25" s="29">
        <v>1035.6945657085776</v>
      </c>
      <c r="H25" s="29">
        <v>760.92304523131816</v>
      </c>
      <c r="I25" s="29">
        <v>266.63308055827855</v>
      </c>
      <c r="J25" s="29">
        <v>636.64938969481113</v>
      </c>
      <c r="K25" s="29">
        <v>1308.660437371153</v>
      </c>
      <c r="L25" s="29">
        <v>9402.4659363316459</v>
      </c>
      <c r="M25" s="1"/>
    </row>
    <row r="26" spans="1:13" x14ac:dyDescent="0.3">
      <c r="A26" s="29">
        <v>24</v>
      </c>
      <c r="B26" s="4">
        <v>43989</v>
      </c>
      <c r="C26" s="29">
        <v>1729.4935345164745</v>
      </c>
      <c r="D26" s="29">
        <v>592.33051352366806</v>
      </c>
      <c r="E26" s="29">
        <v>1665.3647610382991</v>
      </c>
      <c r="F26" s="29">
        <v>1736.9696929006022</v>
      </c>
      <c r="G26" s="29">
        <v>1166.6723955805942</v>
      </c>
      <c r="H26" s="29">
        <v>763.93771685038837</v>
      </c>
      <c r="I26" s="29">
        <v>276.54351285385246</v>
      </c>
      <c r="J26" s="29">
        <v>637.25009768904465</v>
      </c>
      <c r="K26" s="29">
        <v>1450.6382556671697</v>
      </c>
      <c r="L26" s="29">
        <v>10019.200480620093</v>
      </c>
      <c r="M26" s="1"/>
    </row>
    <row r="27" spans="1:13" x14ac:dyDescent="0.3">
      <c r="A27" s="29">
        <v>25</v>
      </c>
      <c r="B27" s="4">
        <v>43996</v>
      </c>
      <c r="C27" s="29">
        <v>1999.831227101583</v>
      </c>
      <c r="D27" s="29">
        <v>616.55168470756416</v>
      </c>
      <c r="E27" s="29">
        <v>2174.6368579573136</v>
      </c>
      <c r="F27" s="29">
        <v>1899.6574594770359</v>
      </c>
      <c r="G27" s="29">
        <v>1215.0468535075536</v>
      </c>
      <c r="H27" s="29">
        <v>883.63780757801396</v>
      </c>
      <c r="I27" s="29">
        <v>325.79462148410414</v>
      </c>
      <c r="J27" s="29">
        <v>780.85555644789133</v>
      </c>
      <c r="K27" s="29">
        <v>1547.4532131078558</v>
      </c>
      <c r="L27" s="29">
        <v>11443.465281368917</v>
      </c>
      <c r="M27" s="1"/>
    </row>
    <row r="28" spans="1:13" x14ac:dyDescent="0.3">
      <c r="A28" s="29">
        <v>26</v>
      </c>
      <c r="B28" s="4">
        <v>44003</v>
      </c>
      <c r="C28" s="29">
        <v>2241.2064860484397</v>
      </c>
      <c r="D28" s="29">
        <v>593.60717648994932</v>
      </c>
      <c r="E28" s="29">
        <v>2611.7292612334813</v>
      </c>
      <c r="F28" s="29">
        <v>2011.5966286582111</v>
      </c>
      <c r="G28" s="29">
        <v>1192.6228797326348</v>
      </c>
      <c r="H28" s="29">
        <v>875.30041106410238</v>
      </c>
      <c r="I28" s="29">
        <v>289.79771289355483</v>
      </c>
      <c r="J28" s="29">
        <v>771.86203019976097</v>
      </c>
      <c r="K28" s="29">
        <v>1424.5952870120107</v>
      </c>
      <c r="L28" s="29">
        <v>12012.317873332144</v>
      </c>
      <c r="M28" s="1"/>
    </row>
    <row r="29" spans="1:13" x14ac:dyDescent="0.3">
      <c r="A29" s="29">
        <v>27</v>
      </c>
      <c r="B29" s="4">
        <v>44010</v>
      </c>
      <c r="C29" s="29">
        <v>2621.8372024066603</v>
      </c>
      <c r="D29" s="29">
        <v>643.73238513020965</v>
      </c>
      <c r="E29" s="29">
        <v>2977.7293806227303</v>
      </c>
      <c r="F29" s="29">
        <v>2179.4315016561563</v>
      </c>
      <c r="G29" s="29">
        <v>1200.6474356315803</v>
      </c>
      <c r="H29" s="29">
        <v>877.1225393234231</v>
      </c>
      <c r="I29" s="29">
        <v>307.88156366853593</v>
      </c>
      <c r="J29" s="29">
        <v>765.97924352620976</v>
      </c>
      <c r="K29" s="29">
        <v>1410.7615561505067</v>
      </c>
      <c r="L29" s="29">
        <v>12985.12280811601</v>
      </c>
      <c r="M29" s="1"/>
    </row>
    <row r="30" spans="1:13" x14ac:dyDescent="0.3">
      <c r="A30" s="29">
        <v>28</v>
      </c>
      <c r="B30" s="4">
        <v>44017</v>
      </c>
      <c r="C30" s="29">
        <v>2901.6217845071224</v>
      </c>
      <c r="D30" s="29">
        <v>739.82800754908192</v>
      </c>
      <c r="E30" s="29">
        <v>3363.9609883698281</v>
      </c>
      <c r="F30" s="29">
        <v>2432.075091038525</v>
      </c>
      <c r="G30" s="29">
        <v>1220.8658537650758</v>
      </c>
      <c r="H30" s="29">
        <v>1037.6313043676266</v>
      </c>
      <c r="I30" s="29">
        <v>288.34461994477419</v>
      </c>
      <c r="J30" s="29">
        <v>875.14773327959438</v>
      </c>
      <c r="K30" s="29">
        <v>1435.6586046483349</v>
      </c>
      <c r="L30" s="29">
        <v>14295.133987469966</v>
      </c>
      <c r="M30" s="1"/>
    </row>
    <row r="31" spans="1:13" x14ac:dyDescent="0.3">
      <c r="A31" s="29">
        <v>29</v>
      </c>
      <c r="B31" s="4">
        <v>44024</v>
      </c>
      <c r="C31" s="29">
        <v>2873.8293579117862</v>
      </c>
      <c r="D31" s="29">
        <v>907.40604436393437</v>
      </c>
      <c r="E31" s="29">
        <v>3819.8461571670714</v>
      </c>
      <c r="F31" s="29">
        <v>3009.2977867704872</v>
      </c>
      <c r="G31" s="29">
        <v>1386.1570392837411</v>
      </c>
      <c r="H31" s="29">
        <v>1146.6937414474119</v>
      </c>
      <c r="I31" s="29">
        <v>348.34363934442348</v>
      </c>
      <c r="J31" s="29">
        <v>995.24448633526345</v>
      </c>
      <c r="K31" s="29">
        <v>1378.6585757516805</v>
      </c>
      <c r="L31" s="29">
        <v>15865.4768283758</v>
      </c>
      <c r="M31" s="1"/>
    </row>
    <row r="32" spans="1:13" x14ac:dyDescent="0.3">
      <c r="A32" s="29">
        <v>30</v>
      </c>
      <c r="B32" s="4">
        <v>44031</v>
      </c>
      <c r="C32" s="29">
        <v>2755.3957165322518</v>
      </c>
      <c r="D32" s="29">
        <v>1037.7577800724894</v>
      </c>
      <c r="E32" s="29">
        <v>3440.297198534824</v>
      </c>
      <c r="F32" s="29">
        <v>3301.0654795909486</v>
      </c>
      <c r="G32" s="29">
        <v>1365.7681521358645</v>
      </c>
      <c r="H32" s="29">
        <v>1271.1481123649744</v>
      </c>
      <c r="I32" s="29">
        <v>382.52493385039816</v>
      </c>
      <c r="J32" s="29">
        <v>964.44264477199454</v>
      </c>
      <c r="K32" s="29">
        <v>1242.710855396967</v>
      </c>
      <c r="L32" s="29">
        <v>15761.110873250713</v>
      </c>
      <c r="M32" s="1"/>
    </row>
    <row r="33" spans="1:13" x14ac:dyDescent="0.3">
      <c r="A33" s="29">
        <v>31</v>
      </c>
      <c r="B33" s="4">
        <v>44038</v>
      </c>
      <c r="C33" s="29">
        <v>2383.7745654627779</v>
      </c>
      <c r="D33" s="29">
        <v>1111.667900277741</v>
      </c>
      <c r="E33" s="29">
        <v>3059.9069453936727</v>
      </c>
      <c r="F33" s="29">
        <v>3119.8266867246234</v>
      </c>
      <c r="G33" s="29">
        <v>1439.454537765143</v>
      </c>
      <c r="H33" s="29">
        <v>1229.5511988573821</v>
      </c>
      <c r="I33" s="29">
        <v>379.55454109759842</v>
      </c>
      <c r="J33" s="29">
        <v>937.27734302410818</v>
      </c>
      <c r="K33" s="29">
        <v>1164.5273205503972</v>
      </c>
      <c r="L33" s="29">
        <v>14825.541039153442</v>
      </c>
      <c r="M33" s="1"/>
    </row>
    <row r="34" spans="1:13" x14ac:dyDescent="0.3">
      <c r="A34" s="29">
        <v>32</v>
      </c>
      <c r="B34" s="4">
        <v>44045</v>
      </c>
      <c r="C34" s="29">
        <v>1999.6250974367035</v>
      </c>
      <c r="D34" s="29">
        <v>1023.3996371738501</v>
      </c>
      <c r="E34" s="29">
        <v>2519.5973967372147</v>
      </c>
      <c r="F34" s="29">
        <v>2869.4493021299927</v>
      </c>
      <c r="G34" s="29">
        <v>1326.6232315185216</v>
      </c>
      <c r="H34" s="29">
        <v>1105.5402897340484</v>
      </c>
      <c r="I34" s="29">
        <v>387.70147445572354</v>
      </c>
      <c r="J34" s="29">
        <v>894.45216795173269</v>
      </c>
      <c r="K34" s="29">
        <v>1189.794850693642</v>
      </c>
      <c r="L34" s="29">
        <v>13316.183447831429</v>
      </c>
    </row>
    <row r="35" spans="1:13" x14ac:dyDescent="0.3">
      <c r="A35" s="29">
        <v>33</v>
      </c>
      <c r="B35" s="4">
        <v>44052</v>
      </c>
      <c r="C35" s="29">
        <v>1764.5270908886873</v>
      </c>
      <c r="D35" s="29">
        <v>877.09055857090607</v>
      </c>
      <c r="E35" s="29">
        <v>2191.1061423796796</v>
      </c>
      <c r="F35" s="29">
        <v>2445.551203603226</v>
      </c>
      <c r="G35" s="29">
        <v>1318.4390993404199</v>
      </c>
      <c r="H35" s="29">
        <v>1055.5881890716639</v>
      </c>
      <c r="I35" s="29">
        <v>384.65408102531308</v>
      </c>
      <c r="J35" s="29">
        <v>814.05134696417099</v>
      </c>
      <c r="K35" s="29">
        <v>1028.234811945757</v>
      </c>
      <c r="L35" s="29">
        <v>11879.242523789822</v>
      </c>
    </row>
    <row r="36" spans="1:13" x14ac:dyDescent="0.3">
      <c r="A36" s="29">
        <v>34</v>
      </c>
      <c r="B36" s="4">
        <v>44059</v>
      </c>
      <c r="C36" s="29">
        <v>1819.5082080115956</v>
      </c>
      <c r="D36" s="29">
        <v>849.13992865475302</v>
      </c>
      <c r="E36" s="29">
        <v>1990.2304427661325</v>
      </c>
      <c r="F36" s="29">
        <v>2199.6108162054816</v>
      </c>
      <c r="G36" s="29">
        <v>1229.4209019172972</v>
      </c>
      <c r="H36" s="29">
        <v>906.53230478773276</v>
      </c>
      <c r="I36" s="29">
        <v>385.34755938306796</v>
      </c>
      <c r="J36" s="29">
        <v>834.44632062008566</v>
      </c>
      <c r="K36" s="29">
        <v>1120.6772907442642</v>
      </c>
      <c r="L36" s="29">
        <v>11334.913773090411</v>
      </c>
    </row>
    <row r="37" spans="1:13" x14ac:dyDescent="0.3">
      <c r="A37" s="29">
        <v>35</v>
      </c>
      <c r="B37" s="4">
        <v>44066</v>
      </c>
      <c r="C37" s="29">
        <v>1543.4098518529852</v>
      </c>
      <c r="D37" s="29">
        <v>782.13795191825102</v>
      </c>
      <c r="E37" s="29">
        <v>1862.7439214737533</v>
      </c>
      <c r="F37" s="29">
        <v>2017.2617421542654</v>
      </c>
      <c r="G37" s="29">
        <v>1224.1529490408313</v>
      </c>
      <c r="H37" s="29">
        <v>846.13532598604274</v>
      </c>
      <c r="I37" s="29">
        <v>373.18155435518611</v>
      </c>
      <c r="J37" s="29">
        <v>703.70272684382644</v>
      </c>
      <c r="K37" s="29">
        <v>1057.1225912882574</v>
      </c>
      <c r="L37" s="29">
        <v>10409.848614913397</v>
      </c>
    </row>
    <row r="38" spans="1:13" x14ac:dyDescent="0.3">
      <c r="A38" s="29">
        <v>36</v>
      </c>
      <c r="B38" s="4">
        <v>44073</v>
      </c>
      <c r="C38" s="29">
        <v>1582.6604956738879</v>
      </c>
      <c r="D38" s="29">
        <v>673.27892428914026</v>
      </c>
      <c r="E38" s="29">
        <v>1765.4944496497033</v>
      </c>
      <c r="F38" s="29">
        <v>2019.5373146272493</v>
      </c>
      <c r="G38" s="29">
        <v>1192.0929578794846</v>
      </c>
      <c r="H38" s="29">
        <v>848.36841705256825</v>
      </c>
      <c r="I38" s="29">
        <v>327.74271754154177</v>
      </c>
      <c r="J38" s="29">
        <v>706.21019687677699</v>
      </c>
      <c r="K38" s="29">
        <v>1069.3842327855932</v>
      </c>
      <c r="L38" s="29">
        <v>10184.769706375946</v>
      </c>
    </row>
    <row r="39" spans="1:13" x14ac:dyDescent="0.3">
      <c r="A39" s="29">
        <v>37</v>
      </c>
      <c r="B39" s="4">
        <v>44080</v>
      </c>
      <c r="C39" s="29">
        <v>1442.4824112953143</v>
      </c>
      <c r="D39" s="29">
        <v>611.2902046651966</v>
      </c>
      <c r="E39" s="29">
        <v>1599.1708612856905</v>
      </c>
      <c r="F39" s="29">
        <v>1700.5739160810554</v>
      </c>
      <c r="G39" s="29">
        <v>1102.5614097275513</v>
      </c>
      <c r="H39" s="29">
        <v>824.66705800349268</v>
      </c>
      <c r="I39" s="29">
        <v>346.98586392204891</v>
      </c>
      <c r="J39" s="29">
        <v>657.3458898193353</v>
      </c>
      <c r="K39" s="29">
        <v>1017.8445406671968</v>
      </c>
      <c r="L39" s="29">
        <v>9302.922155466882</v>
      </c>
    </row>
    <row r="40" spans="1:13" x14ac:dyDescent="0.3">
      <c r="A40" s="29">
        <v>38</v>
      </c>
      <c r="B40" s="4">
        <v>44087</v>
      </c>
      <c r="C40" s="29">
        <v>1381.2106807275345</v>
      </c>
      <c r="D40" s="29">
        <v>560.86906263884077</v>
      </c>
      <c r="E40" s="29">
        <v>1485.6439569527734</v>
      </c>
      <c r="F40" s="29">
        <v>1787.481734052863</v>
      </c>
      <c r="G40" s="29">
        <v>1155.2958215508588</v>
      </c>
      <c r="H40" s="29">
        <v>783.4284892993071</v>
      </c>
      <c r="I40" s="29">
        <v>304.25221381321381</v>
      </c>
      <c r="J40" s="29">
        <v>662.23029220611784</v>
      </c>
      <c r="K40" s="29">
        <v>835.86887773236367</v>
      </c>
      <c r="L40" s="29">
        <v>8956.2811289738729</v>
      </c>
    </row>
    <row r="41" spans="1:13" x14ac:dyDescent="0.3">
      <c r="A41" s="29">
        <v>39</v>
      </c>
      <c r="B41" s="4">
        <v>44094</v>
      </c>
      <c r="C41" s="29">
        <v>1400.2171510537628</v>
      </c>
      <c r="D41" s="29">
        <v>659.82580690840223</v>
      </c>
      <c r="E41" s="29">
        <v>1495.9913806720583</v>
      </c>
      <c r="F41" s="29">
        <v>1716.7340496611976</v>
      </c>
      <c r="G41" s="29">
        <v>1120.3872108861053</v>
      </c>
      <c r="H41" s="29">
        <v>815.56705720685682</v>
      </c>
      <c r="I41" s="29">
        <v>304.29090206285042</v>
      </c>
      <c r="J41" s="29">
        <v>641.3623192777477</v>
      </c>
      <c r="K41" s="29">
        <v>882.47766002369031</v>
      </c>
      <c r="L41" s="29">
        <v>9036.8535377526714</v>
      </c>
    </row>
    <row r="42" spans="1:13" x14ac:dyDescent="0.3">
      <c r="A42" s="29">
        <v>40</v>
      </c>
      <c r="B42" s="4">
        <v>44101</v>
      </c>
      <c r="C42" s="29">
        <v>1431.7780147230969</v>
      </c>
      <c r="D42" s="29">
        <v>605.05340652289033</v>
      </c>
      <c r="E42" s="29">
        <v>1437.2331353654104</v>
      </c>
      <c r="F42" s="29">
        <v>1670.4739166872296</v>
      </c>
      <c r="G42" s="29">
        <v>1043.5388193314648</v>
      </c>
      <c r="H42" s="29">
        <v>691.54018533960493</v>
      </c>
      <c r="I42" s="29">
        <v>306.87871171578138</v>
      </c>
      <c r="J42" s="29">
        <v>670.13857504096143</v>
      </c>
      <c r="K42" s="29">
        <v>997.96061030850842</v>
      </c>
      <c r="L42" s="29">
        <v>8854.5953750349472</v>
      </c>
    </row>
    <row r="43" spans="1:13" x14ac:dyDescent="0.3">
      <c r="A43" s="29">
        <v>41</v>
      </c>
      <c r="B43" s="4">
        <v>44108</v>
      </c>
      <c r="C43" s="29">
        <v>1474.9669977470503</v>
      </c>
      <c r="D43" s="29">
        <v>586.26836763066774</v>
      </c>
      <c r="E43" s="29">
        <v>1555.5965276377347</v>
      </c>
      <c r="F43" s="29">
        <v>1783.3003509473906</v>
      </c>
      <c r="G43" s="29">
        <v>1158.630407833678</v>
      </c>
      <c r="H43" s="29">
        <v>778.79996082008836</v>
      </c>
      <c r="I43" s="29">
        <v>320.50388761178237</v>
      </c>
      <c r="J43" s="29">
        <v>654.1257804884284</v>
      </c>
      <c r="K43" s="29">
        <v>948.01546974251812</v>
      </c>
      <c r="L43" s="29">
        <v>9260.2077504593399</v>
      </c>
    </row>
    <row r="44" spans="1:13" x14ac:dyDescent="0.3">
      <c r="A44" s="29">
        <v>42</v>
      </c>
      <c r="B44" s="4">
        <v>44115</v>
      </c>
      <c r="C44" s="29">
        <v>1480.9358089608666</v>
      </c>
      <c r="D44" s="29">
        <v>619.98547489883595</v>
      </c>
      <c r="E44" s="29">
        <v>1569.2310622477798</v>
      </c>
      <c r="F44" s="29">
        <v>1822.1807820508284</v>
      </c>
      <c r="G44" s="29">
        <v>1132.9251775349071</v>
      </c>
      <c r="H44" s="29">
        <v>836.56542380991834</v>
      </c>
      <c r="I44" s="29">
        <v>304.752604425995</v>
      </c>
      <c r="J44" s="29">
        <v>703.14538802200616</v>
      </c>
      <c r="K44" s="29">
        <v>943.51654155431333</v>
      </c>
      <c r="L44" s="29">
        <v>9413.238263505451</v>
      </c>
    </row>
    <row r="45" spans="1:13" x14ac:dyDescent="0.3">
      <c r="A45" s="29">
        <v>43</v>
      </c>
      <c r="B45" s="4">
        <v>44122</v>
      </c>
      <c r="C45" s="29">
        <v>1483.5169445012107</v>
      </c>
      <c r="D45" s="29">
        <v>612.29226633219957</v>
      </c>
      <c r="E45" s="29">
        <v>1547.2726516103526</v>
      </c>
      <c r="F45" s="29">
        <v>1665.3528351314701</v>
      </c>
      <c r="G45" s="29">
        <v>1190.5879234173376</v>
      </c>
      <c r="H45" s="29">
        <v>836.12330410344612</v>
      </c>
      <c r="I45" s="29">
        <v>333.83352110674127</v>
      </c>
      <c r="J45" s="29">
        <v>766.91861862570545</v>
      </c>
      <c r="K45" s="29">
        <v>867.38094309037137</v>
      </c>
      <c r="L45" s="29">
        <v>9303.2790079188344</v>
      </c>
    </row>
    <row r="46" spans="1:13" x14ac:dyDescent="0.3">
      <c r="A46" s="29">
        <v>44</v>
      </c>
      <c r="B46" s="4">
        <v>44129</v>
      </c>
      <c r="C46" s="29">
        <v>1584.1733584595263</v>
      </c>
      <c r="D46" s="29">
        <v>615.18843516904531</v>
      </c>
      <c r="E46" s="29">
        <v>1525.5953756815406</v>
      </c>
      <c r="F46" s="29">
        <v>1682.1618881593581</v>
      </c>
      <c r="G46" s="29">
        <v>1124.1163582695331</v>
      </c>
      <c r="H46" s="29">
        <v>852.94094848289888</v>
      </c>
      <c r="I46" s="29">
        <v>297.56046143020205</v>
      </c>
      <c r="J46" s="29">
        <v>662.46067446916197</v>
      </c>
      <c r="K46" s="29">
        <v>821.56906586368814</v>
      </c>
      <c r="L46" s="29">
        <v>9165.7665659849554</v>
      </c>
    </row>
    <row r="47" spans="1:13" x14ac:dyDescent="0.3">
      <c r="A47" s="29">
        <v>45</v>
      </c>
      <c r="B47" s="4">
        <v>44136</v>
      </c>
      <c r="C47" s="29">
        <v>1692.8470120813745</v>
      </c>
      <c r="D47" s="29">
        <v>588.30447444289234</v>
      </c>
      <c r="E47" s="29">
        <v>1494.1547979255515</v>
      </c>
      <c r="F47" s="29">
        <v>1775.2721163071153</v>
      </c>
      <c r="G47" s="29">
        <v>1125.9746091093004</v>
      </c>
      <c r="H47" s="29">
        <v>803.69145175986478</v>
      </c>
      <c r="I47" s="29">
        <v>313.04728330229784</v>
      </c>
      <c r="J47" s="29">
        <v>640.52537461776137</v>
      </c>
      <c r="K47" s="29">
        <v>885.27986586767111</v>
      </c>
      <c r="L47" s="29">
        <v>9319.0969854138275</v>
      </c>
    </row>
    <row r="48" spans="1:13" x14ac:dyDescent="0.3">
      <c r="A48" s="29">
        <v>46</v>
      </c>
      <c r="B48" s="4">
        <v>44143</v>
      </c>
      <c r="C48" s="29">
        <v>1924.4373482871276</v>
      </c>
      <c r="D48" s="29">
        <v>557.99580702403773</v>
      </c>
      <c r="E48" s="29">
        <v>1567.4421624008558</v>
      </c>
      <c r="F48" s="29">
        <v>1753.1662436092849</v>
      </c>
      <c r="G48" s="29">
        <v>1305.7738797397351</v>
      </c>
      <c r="H48" s="29">
        <v>804.61062178122688</v>
      </c>
      <c r="I48" s="29">
        <v>279.14133389809092</v>
      </c>
      <c r="J48" s="29">
        <v>607.51543247926816</v>
      </c>
      <c r="K48" s="29">
        <v>948.33431004949466</v>
      </c>
      <c r="L48" s="29">
        <v>9748.4171392691205</v>
      </c>
    </row>
    <row r="49" spans="1:12" x14ac:dyDescent="0.3">
      <c r="A49" s="29">
        <v>47</v>
      </c>
      <c r="B49" s="4">
        <v>44150</v>
      </c>
      <c r="C49" s="29">
        <v>2057.5842094717646</v>
      </c>
      <c r="D49" s="29">
        <v>563.99939207224395</v>
      </c>
      <c r="E49" s="29">
        <v>1510.5893352258497</v>
      </c>
      <c r="F49" s="29">
        <v>1636.3007025283302</v>
      </c>
      <c r="G49" s="29">
        <v>1186.7307020865007</v>
      </c>
      <c r="H49" s="29">
        <v>777.92406489184873</v>
      </c>
      <c r="I49" s="29">
        <v>286.25113064509162</v>
      </c>
      <c r="J49" s="29">
        <v>650.30164268616954</v>
      </c>
      <c r="K49" s="29">
        <v>951.34321658659837</v>
      </c>
      <c r="L49" s="29">
        <v>9621.0243961943979</v>
      </c>
    </row>
    <row r="50" spans="1:12" x14ac:dyDescent="0.3">
      <c r="A50" s="29">
        <v>48</v>
      </c>
      <c r="B50" s="4">
        <v>44157</v>
      </c>
      <c r="C50" s="29">
        <v>2391.1913707969452</v>
      </c>
      <c r="D50" s="29">
        <v>463.11156099202213</v>
      </c>
      <c r="E50" s="29">
        <v>1367.4061293324355</v>
      </c>
      <c r="F50" s="29">
        <v>1716.3891598155228</v>
      </c>
      <c r="G50" s="29">
        <v>1092.4844456548603</v>
      </c>
      <c r="H50" s="29">
        <v>669.84449428912922</v>
      </c>
      <c r="I50" s="29">
        <v>255.76272725503844</v>
      </c>
      <c r="J50" s="29">
        <v>598.35726015157343</v>
      </c>
      <c r="K50" s="29">
        <v>901.51319368409236</v>
      </c>
      <c r="L50" s="29">
        <v>9456.060341971619</v>
      </c>
    </row>
    <row r="51" spans="1:12" x14ac:dyDescent="0.3">
      <c r="A51" s="29">
        <v>49</v>
      </c>
      <c r="B51" s="4">
        <v>44164</v>
      </c>
      <c r="C51" s="29">
        <v>2835.2263255435128</v>
      </c>
      <c r="D51" s="29">
        <v>502.43113770056118</v>
      </c>
      <c r="E51" s="29">
        <v>1490.2942205926583</v>
      </c>
      <c r="F51" s="29">
        <v>1791.414125819402</v>
      </c>
      <c r="G51" s="29">
        <v>1139.5572091582619</v>
      </c>
      <c r="H51" s="29">
        <v>787.91796146237789</v>
      </c>
      <c r="I51" s="29">
        <v>299.88534738718283</v>
      </c>
      <c r="J51" s="29">
        <v>615.56226009748502</v>
      </c>
      <c r="K51" s="29">
        <v>1121.3398120502873</v>
      </c>
      <c r="L51" s="29">
        <v>10583.628399811729</v>
      </c>
    </row>
    <row r="52" spans="1:12" x14ac:dyDescent="0.3">
      <c r="A52" s="29">
        <v>50</v>
      </c>
      <c r="B52" s="4">
        <v>44171</v>
      </c>
      <c r="C52" s="29">
        <v>3122.1644341258843</v>
      </c>
      <c r="D52" s="29">
        <v>490.33809289217402</v>
      </c>
      <c r="E52" s="29">
        <v>1559.5118809558003</v>
      </c>
      <c r="F52" s="29">
        <v>2173.5757673424332</v>
      </c>
      <c r="G52" s="29">
        <v>1191.8888692209712</v>
      </c>
      <c r="H52" s="29">
        <v>857.93745315838692</v>
      </c>
      <c r="I52" s="29">
        <v>293.880805457051</v>
      </c>
      <c r="J52" s="29">
        <v>619.90696306143923</v>
      </c>
      <c r="K52" s="29">
        <v>1254.9144343928251</v>
      </c>
      <c r="L52" s="29">
        <v>11564.118700606965</v>
      </c>
    </row>
    <row r="53" spans="1:12" x14ac:dyDescent="0.3">
      <c r="A53" s="29">
        <v>51</v>
      </c>
      <c r="B53" s="4">
        <v>44178</v>
      </c>
      <c r="C53" s="29">
        <v>3483.2612498828989</v>
      </c>
      <c r="D53" s="29">
        <v>544.02349109241663</v>
      </c>
      <c r="E53" s="29">
        <v>1610.0255183925549</v>
      </c>
      <c r="F53" s="29">
        <v>2689.3322717199953</v>
      </c>
      <c r="G53" s="29">
        <v>1210.2184090345581</v>
      </c>
      <c r="H53" s="29">
        <v>865.65961896529109</v>
      </c>
      <c r="I53" s="29">
        <v>327.57915733426677</v>
      </c>
      <c r="J53" s="29">
        <v>623.25886482846045</v>
      </c>
      <c r="K53" s="29">
        <v>1645.9941988640462</v>
      </c>
      <c r="L53" s="29">
        <v>12999.352780114488</v>
      </c>
    </row>
    <row r="54" spans="1:12" x14ac:dyDescent="0.3">
      <c r="A54" s="29">
        <v>52</v>
      </c>
      <c r="B54" s="4">
        <v>44185</v>
      </c>
      <c r="C54" s="29">
        <v>3709.530579235618</v>
      </c>
      <c r="D54" s="29">
        <v>638.10084614630796</v>
      </c>
      <c r="E54" s="29">
        <v>2142.968776081786</v>
      </c>
      <c r="F54" s="29">
        <v>3796.1467180674076</v>
      </c>
      <c r="G54" s="29">
        <v>1409.2908140558475</v>
      </c>
      <c r="H54" s="29">
        <v>1054.6372531227153</v>
      </c>
      <c r="I54" s="29">
        <v>352.4508507274013</v>
      </c>
      <c r="J54" s="29">
        <v>765.79915360270616</v>
      </c>
      <c r="K54" s="29">
        <v>2035.6914132948198</v>
      </c>
      <c r="L54" s="29">
        <v>15904.616404334607</v>
      </c>
    </row>
    <row r="55" spans="1:12" x14ac:dyDescent="0.3">
      <c r="A55" s="29">
        <v>53</v>
      </c>
      <c r="B55" s="4">
        <v>44192</v>
      </c>
      <c r="C55" s="29">
        <v>3585.2312105714482</v>
      </c>
      <c r="D55" s="29">
        <v>711.60214102849318</v>
      </c>
      <c r="E55" s="29">
        <v>2821.2640782726803</v>
      </c>
      <c r="F55" s="29">
        <v>5003.1668609712005</v>
      </c>
      <c r="G55" s="29">
        <v>1994.7549501578183</v>
      </c>
      <c r="H55" s="29">
        <v>1368.8442042841666</v>
      </c>
      <c r="I55" s="29">
        <v>391.36485103832513</v>
      </c>
      <c r="J55" s="29">
        <v>976.38301740719521</v>
      </c>
      <c r="K55" s="29">
        <v>2318.7822845774213</v>
      </c>
      <c r="L55" s="29">
        <v>19171.393598308747</v>
      </c>
    </row>
    <row r="56" spans="1:12" x14ac:dyDescent="0.3">
      <c r="A56" s="38">
        <v>1</v>
      </c>
      <c r="B56" s="4">
        <v>44199</v>
      </c>
      <c r="C56" s="29">
        <v>3643.3840353889736</v>
      </c>
      <c r="D56" s="29">
        <v>882.36240774467274</v>
      </c>
      <c r="E56" s="29">
        <v>3472.4839959291608</v>
      </c>
      <c r="F56" s="29">
        <v>6400.1851769037721</v>
      </c>
      <c r="G56" s="29">
        <v>2819.005661603418</v>
      </c>
      <c r="H56" s="29">
        <v>1724.1731331740561</v>
      </c>
      <c r="I56" s="29">
        <v>362.3591689838666</v>
      </c>
      <c r="J56" s="29">
        <v>1114.0550226367259</v>
      </c>
      <c r="K56" s="29">
        <v>2342.4414519338425</v>
      </c>
      <c r="L56" s="29">
        <v>22760.45005429849</v>
      </c>
    </row>
    <row r="57" spans="1:12" x14ac:dyDescent="0.3">
      <c r="A57" s="38">
        <v>2</v>
      </c>
      <c r="B57" s="4">
        <v>44206</v>
      </c>
      <c r="C57" s="29">
        <v>3372.1050515963952</v>
      </c>
      <c r="D57" s="29">
        <v>929.84791454643653</v>
      </c>
      <c r="E57" s="29">
        <v>3608.7943448466986</v>
      </c>
      <c r="F57" s="29">
        <v>6639.7255896037695</v>
      </c>
      <c r="G57" s="29">
        <v>3635.9105968479207</v>
      </c>
      <c r="H57" s="29">
        <v>2220.9278988773867</v>
      </c>
      <c r="I57" s="29">
        <v>392.58260993663441</v>
      </c>
      <c r="J57" s="29">
        <v>1254.9846732237875</v>
      </c>
      <c r="K57" s="29">
        <v>2160.0775968720536</v>
      </c>
      <c r="L57" s="29">
        <v>24214.956276351084</v>
      </c>
    </row>
    <row r="58" spans="1:12" x14ac:dyDescent="0.3">
      <c r="A58" s="38">
        <v>3</v>
      </c>
      <c r="B58" s="4">
        <v>44213</v>
      </c>
      <c r="C58" s="29">
        <v>2730.554323145283</v>
      </c>
      <c r="D58" s="29">
        <v>965.43791413247152</v>
      </c>
      <c r="E58" s="29">
        <v>3239.5435161999017</v>
      </c>
      <c r="F58" s="29">
        <v>5526.1395000229486</v>
      </c>
      <c r="G58" s="29">
        <v>3044.7085968942965</v>
      </c>
      <c r="H58" s="29">
        <v>2039.3856345705985</v>
      </c>
      <c r="I58" s="29">
        <v>435.60140277647849</v>
      </c>
      <c r="J58" s="29">
        <v>1305.5590785152895</v>
      </c>
      <c r="K58" s="29">
        <v>1778.0846277979656</v>
      </c>
      <c r="L58" s="29">
        <v>21065.014594055232</v>
      </c>
    </row>
    <row r="59" spans="1:12" x14ac:dyDescent="0.3">
      <c r="A59" s="38">
        <v>4</v>
      </c>
      <c r="B59" s="4">
        <v>44220</v>
      </c>
      <c r="C59" s="29">
        <v>2003.1259810178112</v>
      </c>
      <c r="D59" s="29">
        <v>757.35259594481988</v>
      </c>
      <c r="E59" s="29">
        <v>2431.1103800566616</v>
      </c>
      <c r="F59" s="29">
        <v>3444.2460148688378</v>
      </c>
      <c r="G59" s="29">
        <v>2193.6290287429324</v>
      </c>
      <c r="H59" s="29">
        <v>1551.2373307397363</v>
      </c>
      <c r="I59" s="29">
        <v>349.97620193110538</v>
      </c>
      <c r="J59" s="29">
        <v>1026.4682591096143</v>
      </c>
      <c r="K59" s="29">
        <v>1374.1306857781951</v>
      </c>
      <c r="L59" s="29">
        <v>15131.276478189717</v>
      </c>
    </row>
    <row r="60" spans="1:12" x14ac:dyDescent="0.3">
      <c r="A60" s="38">
        <v>5</v>
      </c>
      <c r="B60" s="4">
        <v>44227</v>
      </c>
      <c r="C60" s="29">
        <v>1666.3032985861719</v>
      </c>
      <c r="D60" s="29">
        <v>740.52162936564287</v>
      </c>
      <c r="E60" s="29">
        <v>2200.6679825367501</v>
      </c>
      <c r="F60" s="29">
        <v>2826.2423890545792</v>
      </c>
      <c r="G60" s="29">
        <v>1681.8628618111693</v>
      </c>
      <c r="H60" s="29">
        <v>1246.2847402945736</v>
      </c>
      <c r="I60" s="29">
        <v>330.30303974740843</v>
      </c>
      <c r="J60" s="29">
        <v>844.26299977072472</v>
      </c>
      <c r="K60" s="29">
        <v>1234.503824057947</v>
      </c>
      <c r="L60" s="29">
        <v>12770.952765224967</v>
      </c>
    </row>
    <row r="61" spans="1:12" x14ac:dyDescent="0.3">
      <c r="A61" s="38">
        <v>6</v>
      </c>
      <c r="B61" s="4">
        <v>44234</v>
      </c>
      <c r="C61" s="29">
        <v>1608.8642730250394</v>
      </c>
      <c r="D61" s="29">
        <v>672.69402698302406</v>
      </c>
      <c r="E61" s="29">
        <v>1839.3491813381352</v>
      </c>
      <c r="F61" s="29">
        <v>2292.1256099096581</v>
      </c>
      <c r="G61" s="29">
        <v>1358.3329810760861</v>
      </c>
      <c r="H61" s="29">
        <v>1076.6789387540703</v>
      </c>
      <c r="I61" s="29">
        <v>341.83075120221514</v>
      </c>
      <c r="J61" s="29">
        <v>789.99288948140884</v>
      </c>
      <c r="K61" s="29">
        <v>1062.588613204741</v>
      </c>
      <c r="L61" s="29">
        <v>11042.457264974379</v>
      </c>
    </row>
    <row r="62" spans="1:12" x14ac:dyDescent="0.3">
      <c r="A62" s="38">
        <v>7</v>
      </c>
      <c r="B62" s="4">
        <v>44241</v>
      </c>
      <c r="C62" s="29">
        <v>1391.8414324427315</v>
      </c>
      <c r="D62" s="29">
        <v>559.75010538338256</v>
      </c>
      <c r="E62" s="29">
        <v>1901.7768885283585</v>
      </c>
      <c r="F62" s="29">
        <v>2053.6801872507949</v>
      </c>
      <c r="G62" s="29">
        <v>1367.5715388359422</v>
      </c>
      <c r="H62" s="29">
        <v>1047.6171764086691</v>
      </c>
      <c r="I62" s="29">
        <v>364.98656443754504</v>
      </c>
      <c r="J62" s="29">
        <v>803.50235047640194</v>
      </c>
      <c r="K62" s="29">
        <v>945.65625178756454</v>
      </c>
      <c r="L62" s="29">
        <v>10436.382495551392</v>
      </c>
    </row>
    <row r="63" spans="1:12" x14ac:dyDescent="0.3">
      <c r="A63" s="38">
        <v>8</v>
      </c>
      <c r="B63" s="4">
        <v>44248</v>
      </c>
      <c r="C63" s="29">
        <v>1396.234947978598</v>
      </c>
      <c r="D63" s="29">
        <v>615.24227949133092</v>
      </c>
      <c r="E63" s="29">
        <v>1718.4434642812621</v>
      </c>
      <c r="F63" s="29">
        <v>1817.6275558806951</v>
      </c>
      <c r="G63" s="29">
        <v>1240.2684900700606</v>
      </c>
      <c r="H63" s="29">
        <v>964.94105496326279</v>
      </c>
      <c r="I63" s="29">
        <v>300.01853997577422</v>
      </c>
      <c r="J63" s="29">
        <v>682.80557414021519</v>
      </c>
      <c r="K63" s="29">
        <v>922.46720814572404</v>
      </c>
      <c r="L63" s="29">
        <v>9658.0491149269255</v>
      </c>
    </row>
    <row r="64" spans="1:12" x14ac:dyDescent="0.3">
      <c r="A64" s="38">
        <v>9</v>
      </c>
      <c r="B64" s="4">
        <v>44255</v>
      </c>
      <c r="C64" s="29">
        <v>1395.4104930863887</v>
      </c>
      <c r="D64" s="29">
        <v>603.15286132054166</v>
      </c>
      <c r="E64" s="29">
        <v>1703.0434831759267</v>
      </c>
      <c r="F64" s="29">
        <v>1857.1736463669922</v>
      </c>
      <c r="G64" s="29">
        <v>1311.5520022753999</v>
      </c>
      <c r="H64" s="29">
        <v>845.68294755784655</v>
      </c>
      <c r="I64" s="29">
        <v>298.18103615728313</v>
      </c>
      <c r="J64" s="29">
        <v>674.45099882584304</v>
      </c>
      <c r="K64" s="29">
        <v>947.12816210366339</v>
      </c>
      <c r="L64" s="29">
        <v>9635.7756308698845</v>
      </c>
    </row>
    <row r="65" spans="1:12" x14ac:dyDescent="0.3">
      <c r="A65" s="38">
        <v>10</v>
      </c>
      <c r="B65" s="4">
        <v>44262</v>
      </c>
      <c r="C65" s="29">
        <v>1363.3594609645615</v>
      </c>
      <c r="D65" s="29">
        <v>620.99236434780346</v>
      </c>
      <c r="E65" s="29">
        <v>1681.4148372351074</v>
      </c>
      <c r="F65" s="29">
        <v>1842.5285844002826</v>
      </c>
      <c r="G65" s="29">
        <v>1264.599772642305</v>
      </c>
      <c r="H65" s="29">
        <v>1009.3729388550187</v>
      </c>
      <c r="I65" s="29">
        <v>327.53392282472709</v>
      </c>
      <c r="J65" s="29">
        <v>731.81098143519625</v>
      </c>
      <c r="K65" s="29">
        <v>926.78002401080732</v>
      </c>
      <c r="L65" s="29">
        <v>9768.3928867158083</v>
      </c>
    </row>
    <row r="66" spans="1:12" x14ac:dyDescent="0.3">
      <c r="A66" s="38">
        <v>11</v>
      </c>
      <c r="B66" s="4">
        <v>44269</v>
      </c>
      <c r="C66" s="29">
        <v>1269.6201795800039</v>
      </c>
      <c r="D66" s="29">
        <v>636.23264390699251</v>
      </c>
      <c r="E66" s="29">
        <v>1609.7461116205179</v>
      </c>
      <c r="F66" s="29">
        <v>1750.2581317017884</v>
      </c>
      <c r="G66" s="29">
        <v>1145.2247225744143</v>
      </c>
      <c r="H66" s="29">
        <v>849.0348702435615</v>
      </c>
      <c r="I66" s="29">
        <v>291.12685795750417</v>
      </c>
      <c r="J66" s="29">
        <v>659.41719122186043</v>
      </c>
      <c r="K66" s="29">
        <v>831.23871481956212</v>
      </c>
      <c r="L66" s="29">
        <v>9041.8994236262042</v>
      </c>
    </row>
    <row r="67" spans="1:12" x14ac:dyDescent="0.3">
      <c r="A67" s="38">
        <v>12</v>
      </c>
      <c r="B67" s="4">
        <v>44276</v>
      </c>
      <c r="C67" s="29">
        <v>1295.5908916432454</v>
      </c>
      <c r="D67" s="29">
        <v>589.79490747081627</v>
      </c>
      <c r="E67" s="29">
        <v>1563.0692698577373</v>
      </c>
      <c r="F67" s="29">
        <v>1721.5685065154544</v>
      </c>
      <c r="G67" s="29">
        <v>1163.7595387384997</v>
      </c>
      <c r="H67" s="29">
        <v>912.9258481519812</v>
      </c>
      <c r="I67" s="29">
        <v>287.69139978501198</v>
      </c>
      <c r="J67" s="29">
        <v>680.73892146793355</v>
      </c>
      <c r="K67" s="29">
        <v>939.62573165608865</v>
      </c>
      <c r="L67" s="29">
        <v>9154.7650152867682</v>
      </c>
    </row>
    <row r="68" spans="1:12" x14ac:dyDescent="0.3">
      <c r="A68" s="38">
        <v>13</v>
      </c>
      <c r="B68" s="4">
        <v>44283</v>
      </c>
      <c r="C68" s="29">
        <v>1359.3957428611311</v>
      </c>
      <c r="D68" s="29">
        <v>615.59197241975346</v>
      </c>
      <c r="E68" s="29">
        <v>1691.8772046367233</v>
      </c>
      <c r="F68" s="29">
        <v>1733.9434838237057</v>
      </c>
      <c r="G68" s="29">
        <v>1180.5276784319508</v>
      </c>
      <c r="H68" s="29">
        <v>864.20686941665508</v>
      </c>
      <c r="I68" s="29">
        <v>283.93070764153862</v>
      </c>
      <c r="J68" s="29">
        <v>660.63403371563959</v>
      </c>
      <c r="K68" s="29">
        <v>869.99765737476309</v>
      </c>
      <c r="L68" s="29">
        <v>9260.1053503218609</v>
      </c>
    </row>
    <row r="69" spans="1:12" x14ac:dyDescent="0.3">
      <c r="A69" s="38">
        <v>14</v>
      </c>
      <c r="B69" s="4">
        <v>44290</v>
      </c>
      <c r="C69" s="29">
        <v>1408.0402624795565</v>
      </c>
      <c r="D69" s="29">
        <v>672.73776412288817</v>
      </c>
      <c r="E69" s="29">
        <v>1728.6086589835472</v>
      </c>
      <c r="F69" s="29">
        <v>1837.2634072613334</v>
      </c>
      <c r="G69" s="29">
        <v>1181.0032975683437</v>
      </c>
      <c r="H69" s="29">
        <v>897.58425484679265</v>
      </c>
      <c r="I69" s="29">
        <v>375.69267202483888</v>
      </c>
      <c r="J69" s="29">
        <v>695.0361872887521</v>
      </c>
      <c r="K69" s="29">
        <v>895.86051160885449</v>
      </c>
      <c r="L69" s="29">
        <v>9691.8270161849068</v>
      </c>
    </row>
    <row r="70" spans="1:12" x14ac:dyDescent="0.3">
      <c r="A70" s="38">
        <v>15</v>
      </c>
      <c r="B70" s="4">
        <v>44297</v>
      </c>
      <c r="C70" s="29">
        <v>1383.0646644201584</v>
      </c>
      <c r="D70" s="29">
        <v>627.23463413641252</v>
      </c>
      <c r="E70" s="29">
        <v>1706.2703331561868</v>
      </c>
      <c r="F70" s="29">
        <v>1792.464126115327</v>
      </c>
      <c r="G70" s="29">
        <v>1177.2577770433682</v>
      </c>
      <c r="H70" s="29">
        <v>840.50690737940579</v>
      </c>
      <c r="I70" s="29">
        <v>361.79700615154911</v>
      </c>
      <c r="J70" s="29">
        <v>813.35557429838229</v>
      </c>
      <c r="K70" s="29">
        <v>992.13463579509369</v>
      </c>
      <c r="L70" s="29">
        <v>9694.0856584958819</v>
      </c>
    </row>
    <row r="71" spans="1:12" x14ac:dyDescent="0.3">
      <c r="A71" s="38">
        <v>16</v>
      </c>
      <c r="B71" s="4">
        <v>44304</v>
      </c>
      <c r="C71" s="29">
        <v>1353.5093795096361</v>
      </c>
      <c r="D71" s="29">
        <v>749.73782944601089</v>
      </c>
      <c r="E71" s="29">
        <v>1713.5523266251171</v>
      </c>
      <c r="F71" s="29">
        <v>1737.166925865951</v>
      </c>
      <c r="G71" s="29">
        <v>1226.1623818103021</v>
      </c>
      <c r="H71" s="29">
        <v>889.59346791224357</v>
      </c>
      <c r="I71" s="29">
        <v>347.86675877278356</v>
      </c>
      <c r="J71" s="29">
        <v>749.73945846456058</v>
      </c>
      <c r="K71" s="29">
        <v>878.27571215745252</v>
      </c>
      <c r="L71" s="29">
        <v>9645.6042405640583</v>
      </c>
    </row>
    <row r="72" spans="1:12" x14ac:dyDescent="0.3">
      <c r="A72" s="38">
        <v>17</v>
      </c>
      <c r="B72" s="4">
        <v>44311</v>
      </c>
      <c r="C72" s="29">
        <v>1342.4804396602212</v>
      </c>
      <c r="D72" s="29">
        <v>745.6675126739558</v>
      </c>
      <c r="E72" s="29">
        <v>1761.0263217888923</v>
      </c>
      <c r="F72" s="29">
        <v>1765.6091659577819</v>
      </c>
      <c r="G72" s="29">
        <v>1136.1544261578965</v>
      </c>
      <c r="H72" s="29">
        <v>862.03935020221547</v>
      </c>
      <c r="I72" s="29">
        <v>454.16366607213217</v>
      </c>
      <c r="J72" s="29">
        <v>777.59153083036529</v>
      </c>
      <c r="K72" s="29">
        <v>879.73458000092228</v>
      </c>
      <c r="L72" s="29">
        <v>9724.4669933443838</v>
      </c>
    </row>
    <row r="73" spans="1:12" x14ac:dyDescent="0.3">
      <c r="A73" s="38">
        <v>18</v>
      </c>
      <c r="B73" s="4">
        <v>44318</v>
      </c>
      <c r="C73" s="29">
        <v>1398.2128334900694</v>
      </c>
      <c r="D73" s="29">
        <v>805.83401775887148</v>
      </c>
      <c r="E73" s="29">
        <v>1803.1996484704948</v>
      </c>
      <c r="F73" s="29">
        <v>1829.0048602750799</v>
      </c>
      <c r="G73" s="29">
        <v>1227.8505154860118</v>
      </c>
      <c r="H73" s="29">
        <v>912.31453686387806</v>
      </c>
      <c r="I73" s="29">
        <v>462.13678319160607</v>
      </c>
      <c r="J73" s="29">
        <v>833.67884063863346</v>
      </c>
      <c r="K73" s="29">
        <v>1018.2366701578011</v>
      </c>
      <c r="L73" s="29">
        <v>10290.468706332445</v>
      </c>
    </row>
    <row r="74" spans="1:12" x14ac:dyDescent="0.3">
      <c r="A74" s="38">
        <v>19</v>
      </c>
      <c r="B74" s="4">
        <v>44325</v>
      </c>
      <c r="C74" s="29">
        <v>1440.0474887964842</v>
      </c>
      <c r="D74" s="29">
        <v>854.00250224747538</v>
      </c>
      <c r="E74" s="29">
        <v>1847.7333997878031</v>
      </c>
      <c r="F74" s="29">
        <v>1806.7355349081606</v>
      </c>
      <c r="G74" s="29">
        <v>1224.7666102102617</v>
      </c>
      <c r="H74" s="29">
        <v>969.75002329325685</v>
      </c>
      <c r="I74" s="29">
        <v>535.07314548173895</v>
      </c>
      <c r="J74" s="29">
        <v>896.7168937118754</v>
      </c>
      <c r="K74" s="29">
        <v>1041.3814261252451</v>
      </c>
      <c r="L74" s="29">
        <v>10616.207024562302</v>
      </c>
    </row>
    <row r="75" spans="1:12" x14ac:dyDescent="0.3">
      <c r="A75" s="38">
        <v>20</v>
      </c>
      <c r="B75" s="4">
        <v>44332</v>
      </c>
      <c r="C75" s="29">
        <v>1378.2800677167993</v>
      </c>
      <c r="D75" s="29">
        <v>896.21460131066476</v>
      </c>
      <c r="E75" s="29">
        <v>2077.2258981567429</v>
      </c>
      <c r="F75" s="29">
        <v>1846.5818859176734</v>
      </c>
      <c r="G75" s="29">
        <v>1221.7809493445802</v>
      </c>
      <c r="H75" s="29">
        <v>907.2969366319096</v>
      </c>
      <c r="I75" s="29">
        <v>502.55966309717871</v>
      </c>
      <c r="J75" s="29">
        <v>887.92116809318327</v>
      </c>
      <c r="K75" s="29">
        <v>983.82658689515097</v>
      </c>
      <c r="L75" s="29">
        <v>10701.687757163885</v>
      </c>
    </row>
    <row r="76" spans="1:12" x14ac:dyDescent="0.3">
      <c r="A76" s="38">
        <v>21</v>
      </c>
      <c r="B76" s="4">
        <v>44339</v>
      </c>
      <c r="C76" s="29">
        <v>1412.0529065290834</v>
      </c>
      <c r="D76" s="29">
        <v>922.12518089976811</v>
      </c>
      <c r="E76" s="29">
        <v>2135.9371574728584</v>
      </c>
      <c r="F76" s="29">
        <v>1829.8416284721445</v>
      </c>
      <c r="G76" s="29">
        <v>1181.6133331311319</v>
      </c>
      <c r="H76" s="29">
        <v>982.96022394833017</v>
      </c>
      <c r="I76" s="29">
        <v>541.31863747502416</v>
      </c>
      <c r="J76" s="29">
        <v>1003.9636145656143</v>
      </c>
      <c r="K76" s="29">
        <v>1118.0506026220282</v>
      </c>
      <c r="L76" s="29">
        <v>11127.863285115982</v>
      </c>
    </row>
    <row r="77" spans="1:12" x14ac:dyDescent="0.3">
      <c r="A77" s="38">
        <v>22</v>
      </c>
      <c r="B77" s="4">
        <v>44346</v>
      </c>
      <c r="C77" s="29">
        <v>1545.5750135499302</v>
      </c>
      <c r="D77" s="29">
        <v>949.05911106873214</v>
      </c>
      <c r="E77" s="29">
        <v>2565.6393226718565</v>
      </c>
      <c r="F77" s="29">
        <v>2062.0988574324419</v>
      </c>
      <c r="G77" s="29">
        <v>1427.832173158472</v>
      </c>
      <c r="H77" s="29">
        <v>1099.0477824900663</v>
      </c>
      <c r="I77" s="29">
        <v>594.67122083896948</v>
      </c>
      <c r="J77" s="29">
        <v>1048.4801212601358</v>
      </c>
      <c r="K77" s="29">
        <v>1052.4521467593142</v>
      </c>
      <c r="L77" s="29">
        <v>12344.855749229919</v>
      </c>
    </row>
    <row r="78" spans="1:12" x14ac:dyDescent="0.3">
      <c r="A78" s="38">
        <v>23</v>
      </c>
      <c r="B78" s="4">
        <v>44353</v>
      </c>
      <c r="C78" s="29">
        <v>1606.9437735766601</v>
      </c>
      <c r="D78" s="29">
        <v>992.30014447132635</v>
      </c>
      <c r="E78" s="29">
        <v>2825.4037608776794</v>
      </c>
      <c r="F78" s="29">
        <v>2013.0016831006001</v>
      </c>
      <c r="G78" s="29">
        <v>1544.6651428687733</v>
      </c>
      <c r="H78" s="29">
        <v>1198.1120864597137</v>
      </c>
      <c r="I78" s="29">
        <v>548.69949813234427</v>
      </c>
      <c r="J78" s="29">
        <v>1117.1568218120956</v>
      </c>
      <c r="K78" s="29">
        <v>1217.9402645515015</v>
      </c>
      <c r="L78" s="29">
        <v>13064.223175850695</v>
      </c>
    </row>
    <row r="79" spans="1:12" x14ac:dyDescent="0.3">
      <c r="A79" s="38">
        <v>24</v>
      </c>
      <c r="B79" s="4">
        <v>44360</v>
      </c>
      <c r="C79" s="29">
        <v>1425.6292771801982</v>
      </c>
      <c r="D79" s="29">
        <v>869.00463310275813</v>
      </c>
      <c r="E79" s="29">
        <v>3461.7114927756529</v>
      </c>
      <c r="F79" s="29">
        <v>1944.7266593095919</v>
      </c>
      <c r="G79" s="29">
        <v>1436.7427735527799</v>
      </c>
      <c r="H79" s="29">
        <v>1106.0962896917831</v>
      </c>
      <c r="I79" s="29">
        <v>436.26941544691283</v>
      </c>
      <c r="J79" s="29">
        <v>992.47809079696106</v>
      </c>
      <c r="K79" s="29">
        <v>1133.4222995498162</v>
      </c>
      <c r="L79" s="29">
        <v>12806.080931406455</v>
      </c>
    </row>
    <row r="80" spans="1:12" x14ac:dyDescent="0.3">
      <c r="A80" s="38">
        <v>25</v>
      </c>
      <c r="B80" s="4">
        <v>44367</v>
      </c>
      <c r="C80" s="29">
        <v>1609.8922535708684</v>
      </c>
      <c r="D80" s="29">
        <v>814.33479426706003</v>
      </c>
      <c r="E80" s="29">
        <v>4477.9382751519815</v>
      </c>
      <c r="F80" s="29">
        <v>2023.4876143447946</v>
      </c>
      <c r="G80" s="29">
        <v>1510.8693890707061</v>
      </c>
      <c r="H80" s="29">
        <v>1204.7104759899726</v>
      </c>
      <c r="I80" s="29">
        <v>433.81751289807437</v>
      </c>
      <c r="J80" s="29">
        <v>1229.0081659248533</v>
      </c>
      <c r="K80" s="29">
        <v>1352.3098470577083</v>
      </c>
      <c r="L80" s="29">
        <v>14656.368328276018</v>
      </c>
    </row>
    <row r="81" spans="1:12" x14ac:dyDescent="0.3">
      <c r="A81" s="38">
        <v>26</v>
      </c>
      <c r="B81" s="4">
        <v>44374</v>
      </c>
      <c r="C81" s="29">
        <v>1631.7269968217311</v>
      </c>
      <c r="D81" s="29">
        <v>859.30223655215536</v>
      </c>
      <c r="E81" s="29">
        <v>5337.3312467968844</v>
      </c>
      <c r="F81" s="29">
        <v>2055.6275150020292</v>
      </c>
      <c r="G81" s="29">
        <v>1841.2929558726541</v>
      </c>
      <c r="H81" s="29">
        <v>1354.0894104627534</v>
      </c>
      <c r="I81" s="29">
        <v>455.24747491996601</v>
      </c>
      <c r="J81" s="29">
        <v>1292.6537336857568</v>
      </c>
      <c r="K81" s="29">
        <v>1496.3810265346669</v>
      </c>
      <c r="L81" s="29">
        <v>16323.652596648597</v>
      </c>
    </row>
    <row r="82" spans="1:12" x14ac:dyDescent="0.3">
      <c r="A82" s="38">
        <v>27</v>
      </c>
      <c r="B82" s="4">
        <v>44381</v>
      </c>
      <c r="C82" s="29">
        <v>1769.6516541401443</v>
      </c>
      <c r="D82" s="29">
        <v>897.7168391033133</v>
      </c>
      <c r="E82" s="29">
        <v>5529.0838063301308</v>
      </c>
      <c r="F82" s="29">
        <v>2240.2129193435794</v>
      </c>
      <c r="G82" s="29">
        <v>2381.1759462630739</v>
      </c>
      <c r="H82" s="29">
        <v>1588.3883730400089</v>
      </c>
      <c r="I82" s="29">
        <v>448.68684710386412</v>
      </c>
      <c r="J82" s="29">
        <v>1450.5349330979689</v>
      </c>
      <c r="K82" s="29">
        <v>1722.5927714273057</v>
      </c>
      <c r="L82" s="29">
        <v>18028.044089849391</v>
      </c>
    </row>
    <row r="83" spans="1:12" x14ac:dyDescent="0.3">
      <c r="A83" s="38">
        <v>28</v>
      </c>
      <c r="B83" s="4">
        <v>44388</v>
      </c>
      <c r="C83" s="29">
        <v>2049.3389236798243</v>
      </c>
      <c r="D83" s="29">
        <v>931.51656600343449</v>
      </c>
      <c r="E83" s="29">
        <v>5392.4624851917115</v>
      </c>
      <c r="F83" s="29">
        <v>2795.8862549873411</v>
      </c>
      <c r="G83" s="29">
        <v>2789.2343486591499</v>
      </c>
      <c r="H83" s="29">
        <v>1852.1942056048795</v>
      </c>
      <c r="I83" s="29">
        <v>525.43828253281731</v>
      </c>
      <c r="J83" s="29">
        <v>1640.9170928426852</v>
      </c>
      <c r="K83" s="29">
        <v>1974.0574733168557</v>
      </c>
      <c r="L83" s="29">
        <v>19951.045632818699</v>
      </c>
    </row>
    <row r="84" spans="1:12" x14ac:dyDescent="0.3">
      <c r="A84" s="38">
        <v>29</v>
      </c>
      <c r="B84" s="4">
        <v>44395</v>
      </c>
      <c r="C84" s="29">
        <v>2100.0957894391804</v>
      </c>
      <c r="D84" s="29">
        <v>970.02066852573444</v>
      </c>
      <c r="E84" s="29">
        <v>4453.2712201106888</v>
      </c>
      <c r="F84" s="29">
        <v>2989.1737841278182</v>
      </c>
      <c r="G84" s="29">
        <v>2811.0385768946153</v>
      </c>
      <c r="H84" s="29">
        <v>1915.1915844591795</v>
      </c>
      <c r="I84" s="29">
        <v>483.9198826414833</v>
      </c>
      <c r="J84" s="29">
        <v>1678.3196640148094</v>
      </c>
      <c r="K84" s="29">
        <v>2145.8185374546251</v>
      </c>
      <c r="L84" s="29">
        <v>19546.849707668131</v>
      </c>
    </row>
    <row r="85" spans="1:12" x14ac:dyDescent="0.3">
      <c r="A85" s="38">
        <v>30</v>
      </c>
      <c r="B85" s="4">
        <v>44402</v>
      </c>
      <c r="C85" s="29">
        <v>1845.7174939910908</v>
      </c>
      <c r="D85" s="29">
        <v>994.15120490238837</v>
      </c>
      <c r="E85" s="29">
        <v>3724.5469625845326</v>
      </c>
      <c r="F85" s="29">
        <v>3050.8869646782032</v>
      </c>
      <c r="G85" s="29">
        <v>2490.69289403326</v>
      </c>
      <c r="H85" s="29">
        <v>1734.0547600976893</v>
      </c>
      <c r="I85" s="29">
        <v>469.51106575637334</v>
      </c>
      <c r="J85" s="29">
        <v>1340.6616332285137</v>
      </c>
      <c r="K85" s="29">
        <v>2258.4717655510967</v>
      </c>
      <c r="L85" s="29">
        <v>17908.694744823151</v>
      </c>
    </row>
    <row r="86" spans="1:12" x14ac:dyDescent="0.3">
      <c r="A86" s="38">
        <v>31</v>
      </c>
      <c r="B86" s="4">
        <v>44409</v>
      </c>
      <c r="C86" s="29">
        <v>1981.7958950351849</v>
      </c>
      <c r="D86" s="29">
        <v>873.22938310275788</v>
      </c>
      <c r="E86" s="29">
        <v>2903.4899550784162</v>
      </c>
      <c r="F86" s="29">
        <v>2909.130725377614</v>
      </c>
      <c r="G86" s="29">
        <v>1989.0422764151303</v>
      </c>
      <c r="H86" s="29">
        <v>1492.5454152978737</v>
      </c>
      <c r="I86" s="29">
        <v>446.59429896933932</v>
      </c>
      <c r="J86" s="29">
        <v>1207.2114353570594</v>
      </c>
      <c r="K86" s="29">
        <v>2288.6863538712396</v>
      </c>
      <c r="L86" s="29">
        <v>16091.725738504614</v>
      </c>
    </row>
    <row r="87" spans="1:12" x14ac:dyDescent="0.3">
      <c r="A87" s="38">
        <v>32</v>
      </c>
      <c r="B87" s="4">
        <v>44416</v>
      </c>
      <c r="C87" s="29">
        <v>1919.2506270038539</v>
      </c>
      <c r="D87" s="29">
        <v>796.27734544877023</v>
      </c>
      <c r="E87" s="29">
        <v>2455.9429973101778</v>
      </c>
      <c r="F87" s="29">
        <v>2879.276531022153</v>
      </c>
      <c r="G87" s="29">
        <v>1526.6667903062698</v>
      </c>
      <c r="H87" s="29">
        <v>1288.0887934186685</v>
      </c>
      <c r="I87" s="29">
        <v>442.88549713266201</v>
      </c>
      <c r="J87" s="29">
        <v>1025.5091116870756</v>
      </c>
      <c r="K87" s="29">
        <v>2132.1064305082173</v>
      </c>
      <c r="L87" s="29">
        <v>14466.004123837847</v>
      </c>
    </row>
    <row r="88" spans="1:12" x14ac:dyDescent="0.3">
      <c r="A88" s="38">
        <v>33</v>
      </c>
      <c r="B88" s="4">
        <v>44423</v>
      </c>
      <c r="C88" s="29">
        <v>2130.3029449859532</v>
      </c>
      <c r="D88" s="29">
        <v>873.60955674947172</v>
      </c>
      <c r="E88" s="29">
        <v>2160.288200906773</v>
      </c>
      <c r="F88" s="29">
        <v>3111.5523883782325</v>
      </c>
      <c r="G88" s="29">
        <v>1513.170881576694</v>
      </c>
      <c r="H88" s="29">
        <v>1242.0676711569499</v>
      </c>
      <c r="I88" s="29">
        <v>495.35824894085368</v>
      </c>
      <c r="J88" s="29">
        <v>1032.7321661852286</v>
      </c>
      <c r="K88" s="29">
        <v>2075.7755281250484</v>
      </c>
      <c r="L88" s="29">
        <v>14634.857587005205</v>
      </c>
    </row>
    <row r="89" spans="1:12" x14ac:dyDescent="0.3">
      <c r="A89" s="38">
        <v>34</v>
      </c>
      <c r="B89" s="4">
        <v>44430</v>
      </c>
      <c r="C89" s="29">
        <v>2196.2630314380021</v>
      </c>
      <c r="D89" s="29">
        <v>818.97995841529769</v>
      </c>
      <c r="E89" s="29">
        <v>1929.9012076468616</v>
      </c>
      <c r="F89" s="29">
        <v>2950.071629922777</v>
      </c>
      <c r="G89" s="29">
        <v>1369.5096180228893</v>
      </c>
      <c r="H89" s="29">
        <v>1291.364161844604</v>
      </c>
      <c r="I89" s="29">
        <v>444.67274623918388</v>
      </c>
      <c r="J89" s="29">
        <v>908.51826611279239</v>
      </c>
      <c r="K89" s="29">
        <v>1828.459537968241</v>
      </c>
      <c r="L89" s="29">
        <v>13737.740157610646</v>
      </c>
    </row>
    <row r="90" spans="1:12" x14ac:dyDescent="0.3">
      <c r="A90" s="38">
        <v>35</v>
      </c>
      <c r="B90" s="4">
        <v>44437</v>
      </c>
      <c r="C90" s="29">
        <v>2167.9830474887972</v>
      </c>
      <c r="D90" s="29">
        <v>815.09362683768313</v>
      </c>
      <c r="E90" s="29">
        <v>1880.6718624065452</v>
      </c>
      <c r="F90" s="29">
        <v>2942.4773967315696</v>
      </c>
      <c r="G90" s="29">
        <v>1348.5839864319096</v>
      </c>
      <c r="H90" s="29">
        <v>1076.2730155844204</v>
      </c>
      <c r="I90" s="29">
        <v>461.33474463058883</v>
      </c>
      <c r="J90" s="29">
        <v>920.64359695099893</v>
      </c>
      <c r="K90" s="29">
        <v>1762.8519003353508</v>
      </c>
      <c r="L90" s="29">
        <v>13375.913177397862</v>
      </c>
    </row>
    <row r="91" spans="1:12" x14ac:dyDescent="0.3">
      <c r="A91" s="38">
        <v>36</v>
      </c>
      <c r="B91" s="4">
        <v>44444</v>
      </c>
      <c r="C91" s="29">
        <v>2110.4154992058466</v>
      </c>
      <c r="D91" s="29">
        <v>715.79876752547727</v>
      </c>
      <c r="E91" s="29">
        <v>1737.2145518995862</v>
      </c>
      <c r="F91" s="29">
        <v>2605.2354162023512</v>
      </c>
      <c r="G91" s="29">
        <v>1239.8569149767873</v>
      </c>
      <c r="H91" s="29">
        <v>1055.7704434143629</v>
      </c>
      <c r="I91" s="29">
        <v>448.78916728045789</v>
      </c>
      <c r="J91" s="29">
        <v>805.07577518940127</v>
      </c>
      <c r="K91" s="29">
        <v>1576.405500616456</v>
      </c>
      <c r="L91" s="29">
        <v>12294.562036310728</v>
      </c>
    </row>
    <row r="92" spans="1:12" x14ac:dyDescent="0.3">
      <c r="A92" s="38">
        <v>37</v>
      </c>
      <c r="B92" s="4">
        <v>44451</v>
      </c>
      <c r="C92" s="29">
        <v>1780.8986503066808</v>
      </c>
      <c r="D92" s="29">
        <v>658.88564860316865</v>
      </c>
      <c r="E92" s="29">
        <v>1755.7818811649813</v>
      </c>
      <c r="F92" s="29">
        <v>2184.5434349504708</v>
      </c>
      <c r="G92" s="29">
        <v>1283.8984980389614</v>
      </c>
      <c r="H92" s="29">
        <v>956.04411601371407</v>
      </c>
      <c r="I92" s="29">
        <v>400.19015550873632</v>
      </c>
      <c r="J92" s="29">
        <v>719.45998117836791</v>
      </c>
      <c r="K92" s="29">
        <v>1269.2191831271844</v>
      </c>
      <c r="L92" s="29">
        <v>11008.921548892267</v>
      </c>
    </row>
    <row r="93" spans="1:12" x14ac:dyDescent="0.3">
      <c r="A93" s="38">
        <v>38</v>
      </c>
      <c r="B93" s="4">
        <v>44458</v>
      </c>
      <c r="C93" s="29">
        <v>1747.5180192657258</v>
      </c>
      <c r="D93" s="29">
        <v>631.50155470233756</v>
      </c>
      <c r="E93" s="29">
        <v>1647.7879855321546</v>
      </c>
      <c r="F93" s="29">
        <v>2085.7901298689799</v>
      </c>
      <c r="G93" s="29">
        <v>1235.905467867296</v>
      </c>
      <c r="H93" s="29">
        <v>891.29979005530117</v>
      </c>
      <c r="I93" s="29">
        <v>396.36113646164813</v>
      </c>
      <c r="J93" s="29">
        <v>674.50974805264025</v>
      </c>
      <c r="K93" s="29">
        <v>1183.8766718377228</v>
      </c>
      <c r="L93" s="29">
        <v>10494.550503643806</v>
      </c>
    </row>
    <row r="94" spans="1:12" x14ac:dyDescent="0.3">
      <c r="A94" s="38">
        <v>39</v>
      </c>
      <c r="B94" s="4">
        <v>44465</v>
      </c>
      <c r="C94" s="29">
        <v>1514.4537555617928</v>
      </c>
      <c r="D94" s="29">
        <v>569.72901263558708</v>
      </c>
      <c r="E94" s="29">
        <v>1664.0836934941872</v>
      </c>
      <c r="F94" s="29">
        <v>1904.4087400810445</v>
      </c>
      <c r="G94" s="29">
        <v>1244.2608970864453</v>
      </c>
      <c r="H94" s="29">
        <v>844.8136826637683</v>
      </c>
      <c r="I94" s="29">
        <v>349.52257662697826</v>
      </c>
      <c r="J94" s="29">
        <v>691.15456016365488</v>
      </c>
      <c r="K94" s="29">
        <v>1079.571050623018</v>
      </c>
      <c r="L94" s="29">
        <v>9861.9979689364773</v>
      </c>
    </row>
    <row r="95" spans="1:12" x14ac:dyDescent="0.3">
      <c r="A95" s="38">
        <v>40</v>
      </c>
      <c r="B95" s="4">
        <v>44472</v>
      </c>
      <c r="C95" s="29">
        <v>1620.6467411348758</v>
      </c>
      <c r="D95" s="29">
        <v>580.32276554995542</v>
      </c>
      <c r="E95" s="29">
        <v>1626.8972879770386</v>
      </c>
      <c r="F95" s="29">
        <v>1844.7206858769496</v>
      </c>
      <c r="G95" s="29">
        <v>1201.3034471840797</v>
      </c>
      <c r="H95" s="29">
        <v>842.13251771422097</v>
      </c>
      <c r="I95" s="29">
        <v>343.16344199269724</v>
      </c>
      <c r="J95" s="29">
        <v>671.50927175639163</v>
      </c>
      <c r="K95" s="29">
        <v>1092.4195315250813</v>
      </c>
      <c r="L95" s="29">
        <v>9823.1156907112909</v>
      </c>
    </row>
    <row r="96" spans="1:12" x14ac:dyDescent="0.3">
      <c r="A96" s="38">
        <v>41</v>
      </c>
      <c r="B96" s="4">
        <v>44479</v>
      </c>
      <c r="C96" s="29">
        <v>1588.6834627271069</v>
      </c>
      <c r="D96" s="29">
        <v>580.08851759939364</v>
      </c>
      <c r="E96" s="29">
        <v>1587.9570635831044</v>
      </c>
      <c r="F96" s="29">
        <v>1962.2643434181632</v>
      </c>
      <c r="G96" s="29">
        <v>1298.3659109566809</v>
      </c>
      <c r="H96" s="29">
        <v>846.88775578917898</v>
      </c>
      <c r="I96" s="29">
        <v>334.82888368054012</v>
      </c>
      <c r="J96" s="29">
        <v>651.92601288282606</v>
      </c>
      <c r="K96" s="29">
        <v>950.79405500624375</v>
      </c>
      <c r="L96" s="29">
        <v>9801.7960056432385</v>
      </c>
    </row>
    <row r="97" spans="1:12" x14ac:dyDescent="0.3">
      <c r="A97" s="38">
        <v>42</v>
      </c>
      <c r="B97" s="4">
        <v>44486</v>
      </c>
      <c r="C97" s="29">
        <v>1364.3628739018745</v>
      </c>
      <c r="D97" s="29">
        <v>588.74676474155217</v>
      </c>
      <c r="E97" s="29">
        <v>1512.9644219214815</v>
      </c>
      <c r="F97" s="29">
        <v>1799.8188516372793</v>
      </c>
      <c r="G97" s="29">
        <v>1244.2439026741713</v>
      </c>
      <c r="H97" s="29">
        <v>833.24375136816184</v>
      </c>
      <c r="I97" s="29">
        <v>336.11752270014301</v>
      </c>
      <c r="J97" s="29">
        <v>606.98697759201502</v>
      </c>
      <c r="K97" s="29">
        <v>972.00629587556148</v>
      </c>
      <c r="L97" s="29">
        <v>9258.4913624122382</v>
      </c>
    </row>
    <row r="98" spans="1:12" x14ac:dyDescent="0.3">
      <c r="A98" s="38">
        <v>43</v>
      </c>
      <c r="B98" s="4">
        <v>44493</v>
      </c>
      <c r="C98" s="29">
        <v>1398.6809058485928</v>
      </c>
      <c r="D98" s="29">
        <v>574.81240055022874</v>
      </c>
      <c r="E98" s="29">
        <v>1489.8023786217464</v>
      </c>
      <c r="F98" s="29">
        <v>1688.5213405119425</v>
      </c>
      <c r="G98" s="29">
        <v>1120.7441668011697</v>
      </c>
      <c r="H98" s="29">
        <v>685.25513936646576</v>
      </c>
      <c r="I98" s="29">
        <v>322.38029938471459</v>
      </c>
      <c r="J98" s="29">
        <v>624.06828728022333</v>
      </c>
      <c r="K98" s="29">
        <v>951.50118966630998</v>
      </c>
      <c r="L98" s="29">
        <v>8855.7661080313937</v>
      </c>
    </row>
    <row r="99" spans="1:12" x14ac:dyDescent="0.3">
      <c r="A99" s="38">
        <v>44</v>
      </c>
      <c r="B99" s="4">
        <v>44500</v>
      </c>
      <c r="C99" s="29">
        <v>1478.4576187889479</v>
      </c>
      <c r="D99" s="29">
        <v>624.21888054501687</v>
      </c>
      <c r="E99" s="29">
        <v>1602.0090728779901</v>
      </c>
      <c r="F99" s="29">
        <v>1874.1377962808306</v>
      </c>
      <c r="G99" s="29">
        <v>1225.8585473877292</v>
      </c>
      <c r="H99" s="29">
        <v>879.15753326403751</v>
      </c>
      <c r="I99" s="29">
        <v>339.77951434356203</v>
      </c>
      <c r="J99" s="29">
        <v>769.89484842087586</v>
      </c>
      <c r="K99" s="29">
        <v>952.80958278536662</v>
      </c>
      <c r="L99" s="29">
        <v>9746.3233946943565</v>
      </c>
    </row>
    <row r="100" spans="1:12" x14ac:dyDescent="0.3">
      <c r="A100" s="38">
        <v>45</v>
      </c>
      <c r="B100" s="4">
        <v>44507</v>
      </c>
      <c r="C100" s="29">
        <v>1521.7283872814373</v>
      </c>
      <c r="D100" s="29">
        <v>628.70771252414943</v>
      </c>
      <c r="E100" s="29">
        <v>1530.9376199155754</v>
      </c>
      <c r="F100" s="29">
        <v>1789.6872018816905</v>
      </c>
      <c r="G100" s="29">
        <v>1244.8081804296539</v>
      </c>
      <c r="H100" s="29">
        <v>900.47279128530499</v>
      </c>
      <c r="I100" s="29">
        <v>378.29015021235551</v>
      </c>
      <c r="J100" s="29">
        <v>686.18285728620742</v>
      </c>
      <c r="K100" s="29">
        <v>995.03649900278015</v>
      </c>
      <c r="L100" s="29">
        <v>9675.8513998191556</v>
      </c>
    </row>
    <row r="101" spans="1:12" x14ac:dyDescent="0.3">
      <c r="A101" s="38">
        <v>46</v>
      </c>
      <c r="B101" s="4">
        <v>44514</v>
      </c>
      <c r="C101" s="29">
        <v>1478.4576187889479</v>
      </c>
      <c r="D101" s="29">
        <v>590.83523716995319</v>
      </c>
      <c r="E101" s="29">
        <v>1518.5958544656648</v>
      </c>
      <c r="F101" s="29">
        <v>1789.4661001070417</v>
      </c>
      <c r="G101" s="29">
        <v>1135.8629762558803</v>
      </c>
      <c r="H101" s="29">
        <v>750.19830150314647</v>
      </c>
      <c r="I101" s="29">
        <v>362.0986598484285</v>
      </c>
      <c r="J101" s="29">
        <v>698.51472355325723</v>
      </c>
      <c r="K101" s="29">
        <v>869.13377272097205</v>
      </c>
      <c r="L101" s="29">
        <v>9193.1632444132938</v>
      </c>
    </row>
    <row r="102" spans="1:12" x14ac:dyDescent="0.3">
      <c r="A102" s="38">
        <v>47</v>
      </c>
      <c r="B102" s="4">
        <v>44521</v>
      </c>
      <c r="C102" s="29">
        <v>1500.1960013778407</v>
      </c>
      <c r="D102" s="29">
        <v>553.27569494544684</v>
      </c>
      <c r="E102" s="29">
        <v>1360.1112891153032</v>
      </c>
      <c r="F102" s="29">
        <v>1837.4272201812855</v>
      </c>
      <c r="G102" s="29">
        <v>1063.6351237083711</v>
      </c>
      <c r="H102" s="29">
        <v>785.75375719954491</v>
      </c>
      <c r="I102" s="29">
        <v>341.79687199580019</v>
      </c>
      <c r="J102" s="29">
        <v>625.19979853784241</v>
      </c>
      <c r="K102" s="29">
        <v>983.29719287784837</v>
      </c>
      <c r="L102" s="29">
        <v>9050.6929499392827</v>
      </c>
    </row>
    <row r="103" spans="1:12" x14ac:dyDescent="0.3">
      <c r="A103" s="38">
        <v>48</v>
      </c>
      <c r="B103" s="4">
        <v>44528</v>
      </c>
      <c r="C103" s="29">
        <v>1647.3439219815682</v>
      </c>
      <c r="D103" s="29">
        <v>560.3770742011526</v>
      </c>
      <c r="E103" s="29">
        <v>1643.2688214128136</v>
      </c>
      <c r="F103" s="29">
        <v>1947.4094626438646</v>
      </c>
      <c r="G103" s="29">
        <v>1359.775122822065</v>
      </c>
      <c r="H103" s="29">
        <v>926.62821826121012</v>
      </c>
      <c r="I103" s="29">
        <v>315.35863618181656</v>
      </c>
      <c r="J103" s="29">
        <v>680.19192348409888</v>
      </c>
      <c r="K103" s="29">
        <v>973.59727469845018</v>
      </c>
      <c r="L103" s="29">
        <v>10053.950455687038</v>
      </c>
    </row>
    <row r="104" spans="1:12" x14ac:dyDescent="0.3">
      <c r="A104" s="38">
        <v>49</v>
      </c>
      <c r="B104" s="4">
        <v>44535</v>
      </c>
      <c r="C104" s="29">
        <v>1646.1696230266714</v>
      </c>
      <c r="D104" s="29">
        <v>574.80663720763096</v>
      </c>
      <c r="E104" s="29">
        <v>1749.6945222861555</v>
      </c>
      <c r="F104" s="29">
        <v>1917.6381619155945</v>
      </c>
      <c r="G104" s="29">
        <v>1226.7773692371306</v>
      </c>
      <c r="H104" s="29">
        <v>916.96399930562484</v>
      </c>
      <c r="I104" s="29">
        <v>333.29149731766677</v>
      </c>
      <c r="J104" s="29">
        <v>632.44792108591741</v>
      </c>
      <c r="K104" s="29">
        <v>1004.6096446624297</v>
      </c>
      <c r="L104" s="29">
        <v>10002.399376044821</v>
      </c>
    </row>
    <row r="105" spans="1:12" x14ac:dyDescent="0.3">
      <c r="A105" s="38">
        <v>50</v>
      </c>
      <c r="B105" s="4">
        <v>44542</v>
      </c>
      <c r="C105" s="29">
        <v>2212.2081110289878</v>
      </c>
      <c r="D105" s="29">
        <v>576.43957584442592</v>
      </c>
      <c r="E105" s="29">
        <v>1984.5933310970852</v>
      </c>
      <c r="F105" s="29">
        <v>1966.0369337875486</v>
      </c>
      <c r="G105" s="29">
        <v>1376.6579424951533</v>
      </c>
      <c r="H105" s="29">
        <v>863.18105561110497</v>
      </c>
      <c r="I105" s="29">
        <v>327.04105933191556</v>
      </c>
      <c r="J105" s="29">
        <v>673.86239410483597</v>
      </c>
      <c r="K105" s="29">
        <v>1073.6519215917797</v>
      </c>
      <c r="L105" s="29">
        <v>11053.672324892837</v>
      </c>
    </row>
    <row r="106" spans="1:12" x14ac:dyDescent="0.3">
      <c r="A106" s="38">
        <v>51</v>
      </c>
      <c r="B106" s="4">
        <v>44549</v>
      </c>
      <c r="C106" s="29">
        <v>2161.3295995625149</v>
      </c>
      <c r="D106" s="29">
        <v>664.05152717882584</v>
      </c>
      <c r="E106" s="29">
        <v>1916.3331875533854</v>
      </c>
      <c r="F106" s="29">
        <v>2194.1728656365708</v>
      </c>
      <c r="G106" s="29">
        <v>1473.5930164633485</v>
      </c>
      <c r="H106" s="29">
        <v>999.51416835219743</v>
      </c>
      <c r="I106" s="29">
        <v>410.2354693608354</v>
      </c>
      <c r="J106" s="29">
        <v>780.06102037546771</v>
      </c>
      <c r="K106" s="29">
        <v>1163.2116930280836</v>
      </c>
      <c r="L106" s="29">
        <v>11762.502547511229</v>
      </c>
    </row>
    <row r="107" spans="1:12" x14ac:dyDescent="0.3">
      <c r="A107" s="38">
        <v>52</v>
      </c>
      <c r="B107" s="4">
        <v>44556</v>
      </c>
      <c r="C107" s="29">
        <v>2212.2081110289878</v>
      </c>
      <c r="D107" s="29">
        <v>673.40106088777111</v>
      </c>
      <c r="E107" s="29">
        <v>1729.9861980034111</v>
      </c>
      <c r="F107" s="29">
        <v>2382.4609915478723</v>
      </c>
      <c r="G107" s="29">
        <v>1474.972182539585</v>
      </c>
      <c r="H107" s="29">
        <v>929.75042025664777</v>
      </c>
      <c r="I107" s="29">
        <v>404.50572776794195</v>
      </c>
      <c r="J107" s="29">
        <v>877.80225299672918</v>
      </c>
      <c r="K107" s="29">
        <v>1177.7565928065533</v>
      </c>
      <c r="L107" s="29">
        <v>11862.843537835499</v>
      </c>
    </row>
    <row r="108" spans="1:12" x14ac:dyDescent="0.3">
      <c r="A108" s="3">
        <v>1</v>
      </c>
      <c r="B108" s="4">
        <v>44563</v>
      </c>
      <c r="C108" s="29">
        <v>2079.1937113547096</v>
      </c>
      <c r="D108" s="29">
        <v>631.4216976291541</v>
      </c>
      <c r="E108" s="29">
        <v>1592.7844104607257</v>
      </c>
      <c r="F108" s="29">
        <v>2272.5432576750136</v>
      </c>
      <c r="G108" s="29">
        <v>1355.7620746382688</v>
      </c>
      <c r="H108" s="29">
        <v>986.63009576812647</v>
      </c>
      <c r="I108" s="29">
        <v>396.98878351232167</v>
      </c>
      <c r="J108" s="29">
        <v>724.6763125243308</v>
      </c>
      <c r="K108" s="29">
        <v>1208.4540896704493</v>
      </c>
      <c r="L108" s="29">
        <v>11248.454433233101</v>
      </c>
    </row>
    <row r="109" spans="1:12" x14ac:dyDescent="0.3">
      <c r="A109" s="3">
        <v>2</v>
      </c>
      <c r="B109" s="4">
        <v>44570</v>
      </c>
      <c r="C109" s="29">
        <v>1825.8350000155863</v>
      </c>
      <c r="D109" s="29">
        <v>641.41968016465887</v>
      </c>
      <c r="E109" s="29">
        <v>1453.6193809707938</v>
      </c>
      <c r="F109" s="29">
        <v>2033.9027203799635</v>
      </c>
      <c r="G109" s="29">
        <v>1255.6000372939309</v>
      </c>
      <c r="H109" s="29">
        <v>825.00869457210445</v>
      </c>
      <c r="I109" s="29">
        <v>322.84552943281722</v>
      </c>
      <c r="J109" s="29">
        <v>687.62237422732528</v>
      </c>
      <c r="K109" s="29">
        <v>1182.92351383716</v>
      </c>
      <c r="L109" s="29">
        <v>10228.776930894341</v>
      </c>
    </row>
    <row r="110" spans="1:12" x14ac:dyDescent="0.3">
      <c r="A110" s="3">
        <v>3</v>
      </c>
      <c r="B110" s="4">
        <v>44577</v>
      </c>
      <c r="C110" s="29">
        <v>1556.9558029078507</v>
      </c>
      <c r="D110" s="29">
        <v>576.41845399229169</v>
      </c>
      <c r="E110" s="29">
        <v>1409.4356515399311</v>
      </c>
      <c r="F110" s="29">
        <v>1809.1876403006318</v>
      </c>
      <c r="G110" s="29">
        <v>1107.4025463523044</v>
      </c>
      <c r="H110" s="29">
        <v>798.09710581080117</v>
      </c>
      <c r="I110" s="29">
        <v>335.01382016541493</v>
      </c>
      <c r="J110" s="29">
        <v>646.13687561279266</v>
      </c>
      <c r="K110" s="29">
        <v>1017.2838060523437</v>
      </c>
      <c r="L110" s="29">
        <v>9255.9317027343623</v>
      </c>
    </row>
    <row r="111" spans="1:12" x14ac:dyDescent="0.3">
      <c r="A111" s="3">
        <v>4</v>
      </c>
      <c r="B111" s="4">
        <v>44584</v>
      </c>
      <c r="C111" s="29">
        <v>1416.8804928009085</v>
      </c>
      <c r="D111" s="29">
        <v>509.81757286733711</v>
      </c>
      <c r="E111" s="29">
        <v>1408.5173936123579</v>
      </c>
      <c r="F111" s="29">
        <v>1638.9305524488432</v>
      </c>
      <c r="G111" s="29">
        <v>1119.5520808819085</v>
      </c>
      <c r="H111" s="29">
        <v>795.59725417083678</v>
      </c>
      <c r="I111" s="29">
        <v>291.20666161677252</v>
      </c>
      <c r="J111" s="29">
        <v>587.52338449217598</v>
      </c>
      <c r="K111" s="29">
        <v>917.05164908036068</v>
      </c>
      <c r="L111" s="29">
        <v>8685.0770419715027</v>
      </c>
    </row>
    <row r="112" spans="1:12" x14ac:dyDescent="0.3">
      <c r="A112" s="3">
        <v>5</v>
      </c>
      <c r="B112" s="4">
        <v>44591</v>
      </c>
      <c r="C112" s="29">
        <v>1418.5761463529011</v>
      </c>
      <c r="D112" s="29">
        <v>512.72575095530328</v>
      </c>
      <c r="E112" s="29">
        <v>1443.2497028786984</v>
      </c>
      <c r="F112" s="29">
        <v>1687.0957904873833</v>
      </c>
      <c r="G112" s="29">
        <v>1209.7251870155137</v>
      </c>
      <c r="H112" s="29">
        <v>783.17877678416153</v>
      </c>
      <c r="I112" s="29">
        <v>255.6770197978737</v>
      </c>
      <c r="J112" s="29">
        <v>565.33650032261562</v>
      </c>
      <c r="K112" s="29">
        <v>960.93901706637087</v>
      </c>
      <c r="L112" s="29">
        <v>8836.503891660821</v>
      </c>
    </row>
    <row r="113" spans="1:12" x14ac:dyDescent="0.3">
      <c r="A113" s="3">
        <v>6</v>
      </c>
      <c r="B113" s="4">
        <v>44598</v>
      </c>
      <c r="C113" s="29">
        <v>1382.9756016688864</v>
      </c>
      <c r="D113" s="29">
        <v>476.42096591655718</v>
      </c>
      <c r="E113" s="29">
        <v>1476.8880752896544</v>
      </c>
      <c r="F113" s="29">
        <v>1619.2682573306188</v>
      </c>
      <c r="G113" s="29">
        <v>1091.7358829931629</v>
      </c>
      <c r="H113" s="29">
        <v>706.79867932940169</v>
      </c>
      <c r="I113" s="29">
        <v>307.64390572524781</v>
      </c>
      <c r="J113" s="29">
        <v>614.11210925625721</v>
      </c>
      <c r="K113" s="29">
        <v>880.35901104919071</v>
      </c>
      <c r="L113" s="29">
        <v>8556.2024885589781</v>
      </c>
    </row>
    <row r="114" spans="1:12" x14ac:dyDescent="0.3">
      <c r="A114" s="104" t="s">
        <v>173</v>
      </c>
      <c r="B114" s="105"/>
      <c r="C114" s="30">
        <f>SUM(C3:C113)</f>
        <v>195450.59761531881</v>
      </c>
      <c r="D114" s="30">
        <f t="shared" ref="D114:L114" si="0">SUM(D3:D113)</f>
        <v>73173.804667004209</v>
      </c>
      <c r="E114" s="30">
        <f t="shared" si="0"/>
        <v>222527.11414687551</v>
      </c>
      <c r="F114" s="30">
        <f t="shared" si="0"/>
        <v>239094.19901984261</v>
      </c>
      <c r="G114" s="30">
        <f t="shared" si="0"/>
        <v>148520.98080584646</v>
      </c>
      <c r="H114" s="30">
        <f t="shared" si="0"/>
        <v>106696.02415372533</v>
      </c>
      <c r="I114" s="30">
        <f t="shared" si="0"/>
        <v>38195.307870217272</v>
      </c>
      <c r="J114" s="30">
        <f t="shared" si="0"/>
        <v>86275.44564439531</v>
      </c>
      <c r="K114" s="30">
        <f t="shared" si="0"/>
        <v>129176.16747688176</v>
      </c>
      <c r="L114" s="30">
        <f t="shared" si="0"/>
        <v>1239109.6387151068</v>
      </c>
    </row>
    <row r="115" spans="1:12" ht="16.2" customHeight="1" x14ac:dyDescent="0.3">
      <c r="A115" s="100" t="s">
        <v>8</v>
      </c>
      <c r="B115" s="101"/>
      <c r="C115" s="101"/>
      <c r="D115" s="101"/>
      <c r="E115" s="101"/>
      <c r="F115" s="101"/>
      <c r="G115" s="101"/>
      <c r="H115" s="101"/>
      <c r="I115" s="101"/>
      <c r="J115" s="101"/>
      <c r="K115" s="101"/>
      <c r="L115" s="101"/>
    </row>
    <row r="116" spans="1:12" x14ac:dyDescent="0.3">
      <c r="A116" s="106" t="s">
        <v>175</v>
      </c>
      <c r="B116" s="107"/>
      <c r="C116" s="31">
        <v>51213.951970457172</v>
      </c>
      <c r="D116" s="31">
        <v>16662.961110196396</v>
      </c>
      <c r="E116" s="31">
        <v>58396.732017757844</v>
      </c>
      <c r="F116" s="31">
        <v>61108.242752824364</v>
      </c>
      <c r="G116" s="31">
        <v>31907.624765569515</v>
      </c>
      <c r="H116" s="31">
        <v>22825.045431992326</v>
      </c>
      <c r="I116" s="31">
        <v>8481.8508089304123</v>
      </c>
      <c r="J116" s="31">
        <v>16613.196783574796</v>
      </c>
      <c r="K116" s="31">
        <v>30637.74004381512</v>
      </c>
      <c r="L116" s="31">
        <v>297847.34568511799</v>
      </c>
    </row>
  </sheetData>
  <mergeCells count="5">
    <mergeCell ref="A115:L115"/>
    <mergeCell ref="C1:L1"/>
    <mergeCell ref="A1:B2"/>
    <mergeCell ref="A114:B114"/>
    <mergeCell ref="A116:B11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116"/>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95" t="s">
        <v>23</v>
      </c>
      <c r="B1" s="96"/>
      <c r="C1" s="111" t="s">
        <v>162</v>
      </c>
      <c r="D1" s="112"/>
      <c r="E1" s="112"/>
      <c r="F1" s="112"/>
      <c r="G1" s="112"/>
      <c r="H1" s="112"/>
      <c r="I1" s="112"/>
      <c r="J1" s="113"/>
    </row>
    <row r="2" spans="1:10" ht="24" customHeight="1" x14ac:dyDescent="0.3">
      <c r="A2" s="97"/>
      <c r="B2" s="98"/>
      <c r="C2" s="2" t="s">
        <v>3</v>
      </c>
      <c r="D2" s="2" t="s">
        <v>4</v>
      </c>
      <c r="E2" s="2" t="s">
        <v>5</v>
      </c>
      <c r="F2" s="2" t="s">
        <v>6</v>
      </c>
      <c r="G2" s="2" t="s">
        <v>7</v>
      </c>
      <c r="H2" s="2" t="s">
        <v>0</v>
      </c>
      <c r="I2" s="2" t="s">
        <v>1</v>
      </c>
      <c r="J2" s="2" t="s">
        <v>2</v>
      </c>
    </row>
    <row r="3" spans="1:10" x14ac:dyDescent="0.3">
      <c r="A3" s="29">
        <v>1</v>
      </c>
      <c r="B3" s="4">
        <v>43828</v>
      </c>
      <c r="C3" s="29">
        <v>154.42737274472694</v>
      </c>
      <c r="D3" s="29">
        <v>496.13813048595432</v>
      </c>
      <c r="E3" s="29">
        <v>376.86195931265848</v>
      </c>
      <c r="F3" s="29">
        <v>418.06105990012202</v>
      </c>
      <c r="G3" s="29">
        <v>420.96866737478081</v>
      </c>
      <c r="H3" s="29">
        <v>166.24630920145245</v>
      </c>
      <c r="I3" s="29">
        <v>209.35059701249594</v>
      </c>
      <c r="J3" s="29">
        <v>335.38746629963248</v>
      </c>
    </row>
    <row r="4" spans="1:10" x14ac:dyDescent="0.3">
      <c r="A4" s="32">
        <v>2</v>
      </c>
      <c r="B4" s="4">
        <v>43835</v>
      </c>
      <c r="C4" s="29">
        <v>142.68106464102408</v>
      </c>
      <c r="D4" s="29">
        <v>523.88314503208244</v>
      </c>
      <c r="E4" s="29">
        <v>423.08394163359117</v>
      </c>
      <c r="F4" s="29">
        <v>409.61357391848463</v>
      </c>
      <c r="G4" s="29">
        <v>423.58038504062142</v>
      </c>
      <c r="H4" s="29">
        <v>123.8955393356065</v>
      </c>
      <c r="I4" s="29">
        <v>174.6819573561549</v>
      </c>
      <c r="J4" s="29">
        <v>362.55404553770455</v>
      </c>
    </row>
    <row r="5" spans="1:10" x14ac:dyDescent="0.3">
      <c r="A5" s="29">
        <v>3</v>
      </c>
      <c r="B5" s="4">
        <v>43842</v>
      </c>
      <c r="C5" s="29">
        <v>136.36397987688724</v>
      </c>
      <c r="D5" s="29">
        <v>500.20469644483069</v>
      </c>
      <c r="E5" s="29">
        <v>404.28623537572201</v>
      </c>
      <c r="F5" s="29">
        <v>428.92178908802498</v>
      </c>
      <c r="G5" s="29">
        <v>403.11086958114913</v>
      </c>
      <c r="H5" s="29">
        <v>124.25332697638592</v>
      </c>
      <c r="I5" s="29">
        <v>214.18050419487491</v>
      </c>
      <c r="J5" s="29">
        <v>301.89752290158003</v>
      </c>
    </row>
    <row r="6" spans="1:10" x14ac:dyDescent="0.3">
      <c r="A6" s="29">
        <v>4</v>
      </c>
      <c r="B6" s="4">
        <v>43849</v>
      </c>
      <c r="C6" s="29">
        <v>149.18697362888344</v>
      </c>
      <c r="D6" s="29">
        <v>503.92316248358622</v>
      </c>
      <c r="E6" s="29">
        <v>385.7287039286104</v>
      </c>
      <c r="F6" s="29">
        <v>360.0953596924025</v>
      </c>
      <c r="G6" s="29">
        <v>414.69518514506797</v>
      </c>
      <c r="H6" s="29">
        <v>121.91631540054627</v>
      </c>
      <c r="I6" s="29">
        <v>162.82921642422201</v>
      </c>
      <c r="J6" s="29">
        <v>305.3036120538427</v>
      </c>
    </row>
    <row r="7" spans="1:10" x14ac:dyDescent="0.3">
      <c r="A7" s="29">
        <v>5</v>
      </c>
      <c r="B7" s="4">
        <v>43856</v>
      </c>
      <c r="C7" s="29">
        <v>124.26116796546509</v>
      </c>
      <c r="D7" s="29">
        <v>541.69415859686035</v>
      </c>
      <c r="E7" s="29">
        <v>485.6907129289126</v>
      </c>
      <c r="F7" s="29">
        <v>350.01195907777321</v>
      </c>
      <c r="G7" s="29">
        <v>466.16276494050453</v>
      </c>
      <c r="H7" s="29">
        <v>103.39821995024865</v>
      </c>
      <c r="I7" s="29">
        <v>185.86822969271367</v>
      </c>
      <c r="J7" s="29">
        <v>328.61707853618896</v>
      </c>
    </row>
    <row r="8" spans="1:10" x14ac:dyDescent="0.3">
      <c r="A8" s="29">
        <v>6</v>
      </c>
      <c r="B8" s="4">
        <v>43863</v>
      </c>
      <c r="C8" s="29">
        <v>179.77721879899687</v>
      </c>
      <c r="D8" s="29">
        <v>577.3195740395056</v>
      </c>
      <c r="E8" s="29">
        <v>427.39297843465522</v>
      </c>
      <c r="F8" s="29">
        <v>435.82800179700621</v>
      </c>
      <c r="G8" s="29">
        <v>428.78080669299544</v>
      </c>
      <c r="H8" s="29">
        <v>161.82534777716211</v>
      </c>
      <c r="I8" s="29">
        <v>202.22688048905928</v>
      </c>
      <c r="J8" s="29">
        <v>329.27374616209698</v>
      </c>
    </row>
    <row r="9" spans="1:10" x14ac:dyDescent="0.3">
      <c r="A9" s="29">
        <v>7</v>
      </c>
      <c r="B9" s="4">
        <v>43870</v>
      </c>
      <c r="C9" s="29">
        <v>160.93619564808506</v>
      </c>
      <c r="D9" s="29">
        <v>499.55024899662476</v>
      </c>
      <c r="E9" s="29">
        <v>378.65232216551215</v>
      </c>
      <c r="F9" s="29">
        <v>391.95144972240928</v>
      </c>
      <c r="G9" s="29">
        <v>381.40706836388807</v>
      </c>
      <c r="H9" s="29">
        <v>146.32728472780224</v>
      </c>
      <c r="I9" s="29">
        <v>190.76879689528391</v>
      </c>
      <c r="J9" s="29">
        <v>355.53894774999094</v>
      </c>
    </row>
    <row r="10" spans="1:10" x14ac:dyDescent="0.3">
      <c r="A10" s="29">
        <v>8</v>
      </c>
      <c r="B10" s="4">
        <v>43877</v>
      </c>
      <c r="C10" s="29">
        <v>133.07882793224758</v>
      </c>
      <c r="D10" s="29">
        <v>471.62952288563474</v>
      </c>
      <c r="E10" s="29">
        <v>376.44692795593983</v>
      </c>
      <c r="F10" s="29">
        <v>437.19780121183879</v>
      </c>
      <c r="G10" s="29">
        <v>422.82805542301435</v>
      </c>
      <c r="H10" s="29">
        <v>144.90694915088039</v>
      </c>
      <c r="I10" s="29">
        <v>172.26645668408247</v>
      </c>
      <c r="J10" s="29">
        <v>383.40529330367178</v>
      </c>
    </row>
    <row r="11" spans="1:10" x14ac:dyDescent="0.3">
      <c r="A11" s="29">
        <v>9</v>
      </c>
      <c r="B11" s="4">
        <v>43884</v>
      </c>
      <c r="C11" s="29">
        <v>118.99858585956937</v>
      </c>
      <c r="D11" s="29">
        <v>496.67335564211703</v>
      </c>
      <c r="E11" s="29">
        <v>429.74145266909306</v>
      </c>
      <c r="F11" s="29">
        <v>390.05871791015426</v>
      </c>
      <c r="G11" s="29">
        <v>424.3078168967881</v>
      </c>
      <c r="H11" s="29">
        <v>134.34251242528757</v>
      </c>
      <c r="I11" s="29">
        <v>160.78813265589392</v>
      </c>
      <c r="J11" s="29">
        <v>357.151271959464</v>
      </c>
    </row>
    <row r="12" spans="1:10" x14ac:dyDescent="0.3">
      <c r="A12" s="29">
        <v>10</v>
      </c>
      <c r="B12" s="4">
        <v>43891</v>
      </c>
      <c r="C12" s="29">
        <v>148.90286991688299</v>
      </c>
      <c r="D12" s="29">
        <v>524.16824308389835</v>
      </c>
      <c r="E12" s="29">
        <v>416.01755477925451</v>
      </c>
      <c r="F12" s="29">
        <v>400.65778392280686</v>
      </c>
      <c r="G12" s="29">
        <v>455.65275732741168</v>
      </c>
      <c r="H12" s="29">
        <v>130.39865849500899</v>
      </c>
      <c r="I12" s="29">
        <v>189.54141322712007</v>
      </c>
      <c r="J12" s="29">
        <v>364.84737331482745</v>
      </c>
    </row>
    <row r="13" spans="1:10" x14ac:dyDescent="0.3">
      <c r="A13" s="29">
        <v>11</v>
      </c>
      <c r="B13" s="4">
        <v>43898</v>
      </c>
      <c r="C13" s="29">
        <v>117.7649825718339</v>
      </c>
      <c r="D13" s="29">
        <v>509.14107391852781</v>
      </c>
      <c r="E13" s="29">
        <v>402.61833870421344</v>
      </c>
      <c r="F13" s="29">
        <v>383.60280899772505</v>
      </c>
      <c r="G13" s="29">
        <v>437.21070696221398</v>
      </c>
      <c r="H13" s="29">
        <v>135.94732698457835</v>
      </c>
      <c r="I13" s="29">
        <v>170.68084352122293</v>
      </c>
      <c r="J13" s="29">
        <v>359.20565632359632</v>
      </c>
    </row>
    <row r="14" spans="1:10" x14ac:dyDescent="0.3">
      <c r="A14" s="29">
        <v>12</v>
      </c>
      <c r="B14" s="4">
        <v>43905</v>
      </c>
      <c r="C14" s="29">
        <v>112.6829252201093</v>
      </c>
      <c r="D14" s="29">
        <v>493.13199289664522</v>
      </c>
      <c r="E14" s="29">
        <v>434.51947663060974</v>
      </c>
      <c r="F14" s="29">
        <v>382.28208539423474</v>
      </c>
      <c r="G14" s="29">
        <v>443.89874649192006</v>
      </c>
      <c r="H14" s="29">
        <v>117.03706772757687</v>
      </c>
      <c r="I14" s="29">
        <v>170.54018736036249</v>
      </c>
      <c r="J14" s="29">
        <v>379.67983954841708</v>
      </c>
    </row>
    <row r="15" spans="1:10" x14ac:dyDescent="0.3">
      <c r="A15" s="29">
        <v>13</v>
      </c>
      <c r="B15" s="4">
        <v>43912</v>
      </c>
      <c r="C15" s="29">
        <v>127.8237090647194</v>
      </c>
      <c r="D15" s="29">
        <v>546.75782561364349</v>
      </c>
      <c r="E15" s="29">
        <v>409.8954563993974</v>
      </c>
      <c r="F15" s="29">
        <v>387.94322965630772</v>
      </c>
      <c r="G15" s="29">
        <v>397.21584831508767</v>
      </c>
      <c r="H15" s="29">
        <v>137.66887739011389</v>
      </c>
      <c r="I15" s="29">
        <v>177.96070442403663</v>
      </c>
      <c r="J15" s="29">
        <v>332.66856062402132</v>
      </c>
    </row>
    <row r="16" spans="1:10" x14ac:dyDescent="0.3">
      <c r="A16" s="29">
        <v>14</v>
      </c>
      <c r="B16" s="4">
        <v>43919</v>
      </c>
      <c r="C16" s="29">
        <v>132.46249085953491</v>
      </c>
      <c r="D16" s="29">
        <v>527.42008409732762</v>
      </c>
      <c r="E16" s="29">
        <v>400.78915156488404</v>
      </c>
      <c r="F16" s="29">
        <v>376.5884897697922</v>
      </c>
      <c r="G16" s="29">
        <v>391.71735958062527</v>
      </c>
      <c r="H16" s="29">
        <v>127.26559161134126</v>
      </c>
      <c r="I16" s="29">
        <v>195.47223902684135</v>
      </c>
      <c r="J16" s="29">
        <v>325.69075993893961</v>
      </c>
    </row>
    <row r="17" spans="1:10" x14ac:dyDescent="0.3">
      <c r="A17" s="29">
        <v>15</v>
      </c>
      <c r="B17" s="4">
        <v>43926</v>
      </c>
      <c r="C17" s="29">
        <v>122.9695015270365</v>
      </c>
      <c r="D17" s="29">
        <v>569.87584741633827</v>
      </c>
      <c r="E17" s="29">
        <v>429.42610386894285</v>
      </c>
      <c r="F17" s="29">
        <v>352.03116683930614</v>
      </c>
      <c r="G17" s="29">
        <v>445.1832641279953</v>
      </c>
      <c r="H17" s="29">
        <v>121.8912364132546</v>
      </c>
      <c r="I17" s="29">
        <v>177.00909142888503</v>
      </c>
      <c r="J17" s="29">
        <v>309.30325213909532</v>
      </c>
    </row>
    <row r="18" spans="1:10" x14ac:dyDescent="0.3">
      <c r="A18" s="29">
        <v>16</v>
      </c>
      <c r="B18" s="4">
        <v>43933</v>
      </c>
      <c r="C18" s="29">
        <v>134.35400098077127</v>
      </c>
      <c r="D18" s="29">
        <v>476.79111073257093</v>
      </c>
      <c r="E18" s="29">
        <v>389.00061577441272</v>
      </c>
      <c r="F18" s="29">
        <v>387.88845561480929</v>
      </c>
      <c r="G18" s="29">
        <v>425.39804624687946</v>
      </c>
      <c r="H18" s="29">
        <v>152.08855431958341</v>
      </c>
      <c r="I18" s="29">
        <v>195.72706364407441</v>
      </c>
      <c r="J18" s="29">
        <v>282.23437039526937</v>
      </c>
    </row>
    <row r="19" spans="1:10" x14ac:dyDescent="0.3">
      <c r="A19" s="29">
        <v>17</v>
      </c>
      <c r="B19" s="4">
        <v>43940</v>
      </c>
      <c r="C19" s="29">
        <v>141.5474012696786</v>
      </c>
      <c r="D19" s="29">
        <v>515.60943785536551</v>
      </c>
      <c r="E19" s="29">
        <v>374.7456093921798</v>
      </c>
      <c r="F19" s="29">
        <v>363.81790590009257</v>
      </c>
      <c r="G19" s="29">
        <v>381.91515769121304</v>
      </c>
      <c r="H19" s="29">
        <v>114.04969189469784</v>
      </c>
      <c r="I19" s="29">
        <v>186.20065633905338</v>
      </c>
      <c r="J19" s="29">
        <v>330.2706488263068</v>
      </c>
    </row>
    <row r="20" spans="1:10" x14ac:dyDescent="0.3">
      <c r="A20" s="29">
        <v>18</v>
      </c>
      <c r="B20" s="4">
        <v>43947</v>
      </c>
      <c r="C20" s="29">
        <v>118.4390408629034</v>
      </c>
      <c r="D20" s="29">
        <v>479.01793738448009</v>
      </c>
      <c r="E20" s="29">
        <v>383.97634841345689</v>
      </c>
      <c r="F20" s="29">
        <v>350.39659781062676</v>
      </c>
      <c r="G20" s="29">
        <v>419.59730749281135</v>
      </c>
      <c r="H20" s="29">
        <v>101.5148793466733</v>
      </c>
      <c r="I20" s="29">
        <v>184.05491964243697</v>
      </c>
      <c r="J20" s="29">
        <v>326.04251521455473</v>
      </c>
    </row>
    <row r="21" spans="1:10" x14ac:dyDescent="0.3">
      <c r="A21" s="29">
        <v>19</v>
      </c>
      <c r="B21" s="4">
        <v>43954</v>
      </c>
      <c r="C21" s="29">
        <v>108.51677982052159</v>
      </c>
      <c r="D21" s="29">
        <v>535.58368947852432</v>
      </c>
      <c r="E21" s="29">
        <v>373.35126994901543</v>
      </c>
      <c r="F21" s="29">
        <v>373.10329476493422</v>
      </c>
      <c r="G21" s="29">
        <v>439.74968713848011</v>
      </c>
      <c r="H21" s="29">
        <v>112.76610735035493</v>
      </c>
      <c r="I21" s="29">
        <v>151.22543748690072</v>
      </c>
      <c r="J21" s="29">
        <v>347.49521537348687</v>
      </c>
    </row>
    <row r="22" spans="1:10" x14ac:dyDescent="0.3">
      <c r="A22" s="29">
        <v>20</v>
      </c>
      <c r="B22" s="4">
        <v>43961</v>
      </c>
      <c r="C22" s="29">
        <v>90.195138258710045</v>
      </c>
      <c r="D22" s="29">
        <v>593.79178509342819</v>
      </c>
      <c r="E22" s="29">
        <v>412.53004447413878</v>
      </c>
      <c r="F22" s="29">
        <v>397.88830245791212</v>
      </c>
      <c r="G22" s="29">
        <v>432.64011973416973</v>
      </c>
      <c r="H22" s="29">
        <v>128.78154918598398</v>
      </c>
      <c r="I22" s="29">
        <v>203.92555855619923</v>
      </c>
      <c r="J22" s="29">
        <v>312.58266394653521</v>
      </c>
    </row>
    <row r="23" spans="1:10" x14ac:dyDescent="0.3">
      <c r="A23" s="29">
        <v>21</v>
      </c>
      <c r="B23" s="4">
        <v>43968</v>
      </c>
      <c r="C23" s="29">
        <v>95.85428847585834</v>
      </c>
      <c r="D23" s="29">
        <v>786.58556973398083</v>
      </c>
      <c r="E23" s="29">
        <v>412.00600973389635</v>
      </c>
      <c r="F23" s="29">
        <v>361.56087406842119</v>
      </c>
      <c r="G23" s="29">
        <v>418.51080022431609</v>
      </c>
      <c r="H23" s="29">
        <v>139.24726880314691</v>
      </c>
      <c r="I23" s="29">
        <v>205.16523782130935</v>
      </c>
      <c r="J23" s="29">
        <v>383.51695407566137</v>
      </c>
    </row>
    <row r="24" spans="1:10" x14ac:dyDescent="0.3">
      <c r="A24" s="29">
        <v>22</v>
      </c>
      <c r="B24" s="4">
        <v>43975</v>
      </c>
      <c r="C24" s="29">
        <v>109.60473475970124</v>
      </c>
      <c r="D24" s="29">
        <v>827.52145960825362</v>
      </c>
      <c r="E24" s="29">
        <v>439.38900093504822</v>
      </c>
      <c r="F24" s="29">
        <v>340.88760076333608</v>
      </c>
      <c r="G24" s="29">
        <v>519.11175727269745</v>
      </c>
      <c r="H24" s="29">
        <v>144.01961477058933</v>
      </c>
      <c r="I24" s="29">
        <v>226.50242497737185</v>
      </c>
      <c r="J24" s="29">
        <v>394.6158850649374</v>
      </c>
    </row>
    <row r="25" spans="1:10" x14ac:dyDescent="0.3">
      <c r="A25" s="29">
        <v>23</v>
      </c>
      <c r="B25" s="4">
        <v>43982</v>
      </c>
      <c r="C25" s="29">
        <v>132.51760343271678</v>
      </c>
      <c r="D25" s="29">
        <v>890.84382192689372</v>
      </c>
      <c r="E25" s="29">
        <v>437.1654992467698</v>
      </c>
      <c r="F25" s="29">
        <v>383.63400974526428</v>
      </c>
      <c r="G25" s="29">
        <v>486.25472629747884</v>
      </c>
      <c r="H25" s="29">
        <v>148.82826889202016</v>
      </c>
      <c r="I25" s="29">
        <v>248.41068586595009</v>
      </c>
      <c r="J25" s="29">
        <v>356.22835934795035</v>
      </c>
    </row>
    <row r="26" spans="1:10" x14ac:dyDescent="0.3">
      <c r="A26" s="29">
        <v>24</v>
      </c>
      <c r="B26" s="4">
        <v>43989</v>
      </c>
      <c r="C26" s="29">
        <v>139.02718423725844</v>
      </c>
      <c r="D26" s="29">
        <v>980.54580984198276</v>
      </c>
      <c r="E26" s="29">
        <v>478.56849224470113</v>
      </c>
      <c r="F26" s="29">
        <v>412.37045840853045</v>
      </c>
      <c r="G26" s="29">
        <v>502.40577719775769</v>
      </c>
      <c r="H26" s="29">
        <v>167.78613708535084</v>
      </c>
      <c r="I26" s="29">
        <v>283.75735404670718</v>
      </c>
      <c r="J26" s="29">
        <v>387.30646759867477</v>
      </c>
    </row>
    <row r="27" spans="1:10" x14ac:dyDescent="0.3">
      <c r="A27" s="29">
        <v>25</v>
      </c>
      <c r="B27" s="4">
        <v>43996</v>
      </c>
      <c r="C27" s="29">
        <v>173.84727060745229</v>
      </c>
      <c r="D27" s="29">
        <v>996.48684042378591</v>
      </c>
      <c r="E27" s="29">
        <v>601.840968786747</v>
      </c>
      <c r="F27" s="29">
        <v>428.37351916763748</v>
      </c>
      <c r="G27" s="29">
        <v>752.30017776534237</v>
      </c>
      <c r="H27" s="29">
        <v>180.15254148899095</v>
      </c>
      <c r="I27" s="29">
        <v>363.5626071921422</v>
      </c>
      <c r="J27" s="29">
        <v>444.34206616243932</v>
      </c>
    </row>
    <row r="28" spans="1:10" x14ac:dyDescent="0.3">
      <c r="A28" s="29">
        <v>26</v>
      </c>
      <c r="B28" s="4">
        <v>44003</v>
      </c>
      <c r="C28" s="29">
        <v>262.13697618398294</v>
      </c>
      <c r="D28" s="29">
        <v>927.32156676032992</v>
      </c>
      <c r="E28" s="29">
        <v>697.09509481056625</v>
      </c>
      <c r="F28" s="29">
        <v>460.21027167553416</v>
      </c>
      <c r="G28" s="29">
        <v>955.46435176662305</v>
      </c>
      <c r="H28" s="29">
        <v>153.09833867502297</v>
      </c>
      <c r="I28" s="29">
        <v>434.01122386272937</v>
      </c>
      <c r="J28" s="29">
        <v>518.83615400816007</v>
      </c>
    </row>
    <row r="29" spans="1:10" x14ac:dyDescent="0.3">
      <c r="A29" s="29">
        <v>27</v>
      </c>
      <c r="B29" s="4">
        <v>44010</v>
      </c>
      <c r="C29" s="29">
        <v>281.49173516489031</v>
      </c>
      <c r="D29" s="29">
        <v>916.47056057304337</v>
      </c>
      <c r="E29" s="29">
        <v>844.4535332771411</v>
      </c>
      <c r="F29" s="29">
        <v>540.62533547386624</v>
      </c>
      <c r="G29" s="29">
        <v>1051.3185406161615</v>
      </c>
      <c r="H29" s="29">
        <v>155.18105074168415</v>
      </c>
      <c r="I29" s="29">
        <v>472.42475139158876</v>
      </c>
      <c r="J29" s="29">
        <v>561.22682808437889</v>
      </c>
    </row>
    <row r="30" spans="1:10" x14ac:dyDescent="0.3">
      <c r="A30" s="29">
        <v>28</v>
      </c>
      <c r="B30" s="4">
        <v>44017</v>
      </c>
      <c r="C30" s="29">
        <v>203.44102491330273</v>
      </c>
      <c r="D30" s="29">
        <v>907.21735393729239</v>
      </c>
      <c r="E30" s="29">
        <v>990.60205450183162</v>
      </c>
      <c r="F30" s="29">
        <v>569.80701256009252</v>
      </c>
      <c r="G30" s="29">
        <v>1162.6120837687872</v>
      </c>
      <c r="H30" s="29">
        <v>189.34232433735048</v>
      </c>
      <c r="I30" s="29">
        <v>499.55229289961608</v>
      </c>
      <c r="J30" s="29">
        <v>637.5134899710514</v>
      </c>
    </row>
    <row r="31" spans="1:10" x14ac:dyDescent="0.3">
      <c r="A31" s="29">
        <v>29</v>
      </c>
      <c r="B31" s="4">
        <v>44024</v>
      </c>
      <c r="C31" s="29">
        <v>328.72908329208076</v>
      </c>
      <c r="D31" s="29">
        <v>842.51801418104992</v>
      </c>
      <c r="E31" s="29">
        <v>1170.1664498061366</v>
      </c>
      <c r="F31" s="29">
        <v>828.12922140274009</v>
      </c>
      <c r="G31" s="29">
        <v>1297.6435924525517</v>
      </c>
      <c r="H31" s="29">
        <v>173.87974248441546</v>
      </c>
      <c r="I31" s="29">
        <v>493.93841794498189</v>
      </c>
      <c r="J31" s="29">
        <v>720.71993664450406</v>
      </c>
    </row>
    <row r="32" spans="1:10" x14ac:dyDescent="0.3">
      <c r="A32" s="29">
        <v>30</v>
      </c>
      <c r="B32" s="4">
        <v>44031</v>
      </c>
      <c r="C32" s="29">
        <v>307.55618465016209</v>
      </c>
      <c r="D32" s="29">
        <v>757.20401622157419</v>
      </c>
      <c r="E32" s="29">
        <v>1034.303499086702</v>
      </c>
      <c r="F32" s="29">
        <v>960.31070257623514</v>
      </c>
      <c r="G32" s="29">
        <v>1019.1153441774454</v>
      </c>
      <c r="H32" s="29">
        <v>224.27692214744229</v>
      </c>
      <c r="I32" s="29">
        <v>434.77237520234996</v>
      </c>
      <c r="J32" s="29">
        <v>732.70058191112219</v>
      </c>
    </row>
    <row r="33" spans="1:10" x14ac:dyDescent="0.3">
      <c r="A33" s="29">
        <v>31</v>
      </c>
      <c r="B33" s="4">
        <v>44038</v>
      </c>
      <c r="C33" s="29">
        <v>187.68547453788665</v>
      </c>
      <c r="D33" s="29">
        <v>699.10290481357958</v>
      </c>
      <c r="E33" s="29">
        <v>877.16617744863129</v>
      </c>
      <c r="F33" s="29">
        <v>791.44290319976801</v>
      </c>
      <c r="G33" s="29">
        <v>906.60631156997863</v>
      </c>
      <c r="H33" s="29">
        <v>256.54455949660741</v>
      </c>
      <c r="I33" s="29">
        <v>363.24241315433142</v>
      </c>
      <c r="J33" s="29">
        <v>708.07192005660181</v>
      </c>
    </row>
    <row r="34" spans="1:10" x14ac:dyDescent="0.3">
      <c r="A34" s="29">
        <v>32</v>
      </c>
      <c r="B34" s="4">
        <v>44045</v>
      </c>
      <c r="C34" s="29">
        <v>211.31263423108439</v>
      </c>
      <c r="D34" s="29">
        <v>733.24505193126288</v>
      </c>
      <c r="E34" s="29">
        <v>728.23217877550906</v>
      </c>
      <c r="F34" s="29">
        <v>713.38402659795679</v>
      </c>
      <c r="G34" s="29">
        <v>703.70785639413202</v>
      </c>
      <c r="H34" s="29">
        <v>267.41676747500014</v>
      </c>
      <c r="I34" s="29">
        <v>324.88047866050545</v>
      </c>
      <c r="J34" s="29">
        <v>624.07676418999381</v>
      </c>
    </row>
    <row r="35" spans="1:10" x14ac:dyDescent="0.3">
      <c r="A35" s="29">
        <v>33</v>
      </c>
      <c r="B35" s="4">
        <v>44052</v>
      </c>
      <c r="C35" s="29">
        <v>176.62091789513681</v>
      </c>
      <c r="D35" s="29">
        <v>588.73008206974669</v>
      </c>
      <c r="E35" s="29">
        <v>626.07583486396038</v>
      </c>
      <c r="F35" s="29">
        <v>582.84753723056792</v>
      </c>
      <c r="G35" s="29">
        <v>648.048796140067</v>
      </c>
      <c r="H35" s="29">
        <v>268.96201655293612</v>
      </c>
      <c r="I35" s="29">
        <v>278.37274384751277</v>
      </c>
      <c r="J35" s="29">
        <v>500.93740856375308</v>
      </c>
    </row>
    <row r="36" spans="1:10" x14ac:dyDescent="0.3">
      <c r="A36" s="29">
        <v>34</v>
      </c>
      <c r="B36" s="4">
        <v>44059</v>
      </c>
      <c r="C36" s="29">
        <v>151.74186562977678</v>
      </c>
      <c r="D36" s="29">
        <v>645.35034470543519</v>
      </c>
      <c r="E36" s="29">
        <v>554.32429475798358</v>
      </c>
      <c r="F36" s="29">
        <v>545.95690091970391</v>
      </c>
      <c r="G36" s="29">
        <v>605.61717952868867</v>
      </c>
      <c r="H36" s="29">
        <v>261.51079226919489</v>
      </c>
      <c r="I36" s="29">
        <v>277.85004666599502</v>
      </c>
      <c r="J36" s="29">
        <v>479.36674395749583</v>
      </c>
    </row>
    <row r="37" spans="1:10" x14ac:dyDescent="0.3">
      <c r="A37" s="29">
        <v>35</v>
      </c>
      <c r="B37" s="4">
        <v>44066</v>
      </c>
      <c r="C37" s="29">
        <v>125.86912157352782</v>
      </c>
      <c r="D37" s="29">
        <v>597.03509006431818</v>
      </c>
      <c r="E37" s="29">
        <v>565.07823812115635</v>
      </c>
      <c r="F37" s="29">
        <v>543.46404536770342</v>
      </c>
      <c r="G37" s="29">
        <v>488.34693775979053</v>
      </c>
      <c r="H37" s="29">
        <v>200.19164451466344</v>
      </c>
      <c r="I37" s="29">
        <v>243.71855250207216</v>
      </c>
      <c r="J37" s="29">
        <v>463.3198905152999</v>
      </c>
    </row>
    <row r="38" spans="1:10" x14ac:dyDescent="0.3">
      <c r="A38" s="29">
        <v>36</v>
      </c>
      <c r="B38" s="4">
        <v>44073</v>
      </c>
      <c r="C38" s="29">
        <v>157.07769371595151</v>
      </c>
      <c r="D38" s="29">
        <v>633.76871941753689</v>
      </c>
      <c r="E38" s="29">
        <v>556.08368628772951</v>
      </c>
      <c r="F38" s="29">
        <v>482.61404306989823</v>
      </c>
      <c r="G38" s="29">
        <v>516.98945032481265</v>
      </c>
      <c r="H38" s="29">
        <v>174.34531995903262</v>
      </c>
      <c r="I38" s="29">
        <v>223.12948603424047</v>
      </c>
      <c r="J38" s="29">
        <v>394.65536506664967</v>
      </c>
    </row>
    <row r="39" spans="1:10" x14ac:dyDescent="0.3">
      <c r="A39" s="29">
        <v>37</v>
      </c>
      <c r="B39" s="4">
        <v>44080</v>
      </c>
      <c r="C39" s="29">
        <v>153.7707782988569</v>
      </c>
      <c r="D39" s="29">
        <v>617.50244862425518</v>
      </c>
      <c r="E39" s="29">
        <v>434.0540959528206</v>
      </c>
      <c r="F39" s="29">
        <v>395.88712138742034</v>
      </c>
      <c r="G39" s="29">
        <v>463.81704315368034</v>
      </c>
      <c r="H39" s="29">
        <v>176.19584577211225</v>
      </c>
      <c r="I39" s="29">
        <v>224.44920357359979</v>
      </c>
      <c r="J39" s="29">
        <v>436.04482612068449</v>
      </c>
    </row>
    <row r="40" spans="1:10" x14ac:dyDescent="0.3">
      <c r="A40" s="29">
        <v>38</v>
      </c>
      <c r="B40" s="4">
        <v>44087</v>
      </c>
      <c r="C40" s="29">
        <v>140.10061060022667</v>
      </c>
      <c r="D40" s="29">
        <v>488.12855080569187</v>
      </c>
      <c r="E40" s="29">
        <v>465.49898981712215</v>
      </c>
      <c r="F40" s="29">
        <v>398.37664753457375</v>
      </c>
      <c r="G40" s="29">
        <v>429.40792908333015</v>
      </c>
      <c r="H40" s="29">
        <v>157.45694116986442</v>
      </c>
      <c r="I40" s="29">
        <v>212.22984610851631</v>
      </c>
      <c r="J40" s="29">
        <v>371.66642209551446</v>
      </c>
    </row>
    <row r="41" spans="1:10" x14ac:dyDescent="0.3">
      <c r="A41" s="29">
        <v>39</v>
      </c>
      <c r="B41" s="4">
        <v>44094</v>
      </c>
      <c r="C41" s="29">
        <v>129.51362004703756</v>
      </c>
      <c r="D41" s="29">
        <v>520.32648925487752</v>
      </c>
      <c r="E41" s="29">
        <v>416.19323827975512</v>
      </c>
      <c r="F41" s="29">
        <v>423.82411444636136</v>
      </c>
      <c r="G41" s="29">
        <v>465.77799767083093</v>
      </c>
      <c r="H41" s="29">
        <v>180.04264525981498</v>
      </c>
      <c r="I41" s="29">
        <v>201.57423572059929</v>
      </c>
      <c r="J41" s="29">
        <v>363.79832790857915</v>
      </c>
    </row>
    <row r="42" spans="1:10" x14ac:dyDescent="0.3">
      <c r="A42" s="29">
        <v>40</v>
      </c>
      <c r="B42" s="4">
        <v>44101</v>
      </c>
      <c r="C42" s="29">
        <v>138.11063619458935</v>
      </c>
      <c r="D42" s="29">
        <v>609.68867517035801</v>
      </c>
      <c r="E42" s="29">
        <v>464.41774797325849</v>
      </c>
      <c r="F42" s="29">
        <v>380.60887560628055</v>
      </c>
      <c r="G42" s="29">
        <v>416.96127739156566</v>
      </c>
      <c r="H42" s="29">
        <v>170.64857181375044</v>
      </c>
      <c r="I42" s="29">
        <v>200.0682106381999</v>
      </c>
      <c r="J42" s="29">
        <v>320.09412652640384</v>
      </c>
    </row>
    <row r="43" spans="1:10" x14ac:dyDescent="0.3">
      <c r="A43" s="29">
        <v>41</v>
      </c>
      <c r="B43" s="4">
        <v>44108</v>
      </c>
      <c r="C43" s="29">
        <v>176.05906896516137</v>
      </c>
      <c r="D43" s="29">
        <v>568.79196914223348</v>
      </c>
      <c r="E43" s="29">
        <v>447.98478881701061</v>
      </c>
      <c r="F43" s="29">
        <v>417.00222766717172</v>
      </c>
      <c r="G43" s="29">
        <v>463.88657312955951</v>
      </c>
      <c r="H43" s="29">
        <v>179.55238990320396</v>
      </c>
      <c r="I43" s="29">
        <v>225.90950833350405</v>
      </c>
      <c r="J43" s="29">
        <v>393.84616771991875</v>
      </c>
    </row>
    <row r="44" spans="1:10" x14ac:dyDescent="0.3">
      <c r="A44" s="29">
        <v>42</v>
      </c>
      <c r="B44" s="4">
        <v>44115</v>
      </c>
      <c r="C44" s="29">
        <v>156.30154972631362</v>
      </c>
      <c r="D44" s="29">
        <v>556.64515742815047</v>
      </c>
      <c r="E44" s="29">
        <v>413.5098916508133</v>
      </c>
      <c r="F44" s="29">
        <v>438.08478613290953</v>
      </c>
      <c r="G44" s="29">
        <v>453.96133260945271</v>
      </c>
      <c r="H44" s="29">
        <v>170.978621925418</v>
      </c>
      <c r="I44" s="29">
        <v>239.05621865557617</v>
      </c>
      <c r="J44" s="29">
        <v>425.57836332346415</v>
      </c>
    </row>
    <row r="45" spans="1:10" x14ac:dyDescent="0.3">
      <c r="A45" s="29">
        <v>43</v>
      </c>
      <c r="B45" s="4">
        <v>44122</v>
      </c>
      <c r="C45" s="29">
        <v>151.90366503823833</v>
      </c>
      <c r="D45" s="29">
        <v>501.61783227844535</v>
      </c>
      <c r="E45" s="29">
        <v>425.43801536788772</v>
      </c>
      <c r="F45" s="29">
        <v>384.7422767177689</v>
      </c>
      <c r="G45" s="29">
        <v>481.51833019944883</v>
      </c>
      <c r="H45" s="29">
        <v>170.29524014093997</v>
      </c>
      <c r="I45" s="29">
        <v>259.81464716951564</v>
      </c>
      <c r="J45" s="29">
        <v>390.9996037116324</v>
      </c>
    </row>
    <row r="46" spans="1:10" x14ac:dyDescent="0.3">
      <c r="A46" s="29">
        <v>44</v>
      </c>
      <c r="B46" s="4">
        <v>44129</v>
      </c>
      <c r="C46" s="29">
        <v>137.07202164743524</v>
      </c>
      <c r="D46" s="29">
        <v>487.65292437040489</v>
      </c>
      <c r="E46" s="29">
        <v>420.43907295193333</v>
      </c>
      <c r="F46" s="29">
        <v>401.25136280858203</v>
      </c>
      <c r="G46" s="29">
        <v>456.93524766253029</v>
      </c>
      <c r="H46" s="29">
        <v>190.41038730085785</v>
      </c>
      <c r="I46" s="29">
        <v>353.1199503628435</v>
      </c>
      <c r="J46" s="29">
        <v>390.64922545733634</v>
      </c>
    </row>
    <row r="47" spans="1:10" x14ac:dyDescent="0.3">
      <c r="A47" s="29">
        <v>45</v>
      </c>
      <c r="B47" s="4">
        <v>44136</v>
      </c>
      <c r="C47" s="29">
        <v>161.45807930805773</v>
      </c>
      <c r="D47" s="29">
        <v>493.32701816764836</v>
      </c>
      <c r="E47" s="29">
        <v>420.57667062274993</v>
      </c>
      <c r="F47" s="29">
        <v>366.8668263915813</v>
      </c>
      <c r="G47" s="29">
        <v>476.69059120128628</v>
      </c>
      <c r="H47" s="29">
        <v>163.6449889225224</v>
      </c>
      <c r="I47" s="29">
        <v>437.00423548242998</v>
      </c>
      <c r="J47" s="29">
        <v>377.05991778130681</v>
      </c>
    </row>
    <row r="48" spans="1:10" x14ac:dyDescent="0.3">
      <c r="A48" s="29">
        <v>46</v>
      </c>
      <c r="B48" s="4">
        <v>44143</v>
      </c>
      <c r="C48" s="29">
        <v>163.41438725622714</v>
      </c>
      <c r="D48" s="29">
        <v>579.50802782861979</v>
      </c>
      <c r="E48" s="29">
        <v>452.19940772156451</v>
      </c>
      <c r="F48" s="29">
        <v>405.14946063947525</v>
      </c>
      <c r="G48" s="29">
        <v>486.44438288703526</v>
      </c>
      <c r="H48" s="29">
        <v>153.74962743254872</v>
      </c>
      <c r="I48" s="29">
        <v>530.14011157131768</v>
      </c>
      <c r="J48" s="29">
        <v>389.11416602887391</v>
      </c>
    </row>
    <row r="49" spans="1:10" x14ac:dyDescent="0.3">
      <c r="A49" s="29">
        <v>47</v>
      </c>
      <c r="B49" s="4">
        <v>44150</v>
      </c>
      <c r="C49" s="29">
        <v>195.87240242955937</v>
      </c>
      <c r="D49" s="29">
        <v>559.26891441360726</v>
      </c>
      <c r="E49" s="29">
        <v>410.73343280268102</v>
      </c>
      <c r="F49" s="29">
        <v>392.31151076666754</v>
      </c>
      <c r="G49" s="29">
        <v>471.85507824059425</v>
      </c>
      <c r="H49" s="29">
        <v>150.06998283174741</v>
      </c>
      <c r="I49" s="29">
        <v>633.87781878211706</v>
      </c>
      <c r="J49" s="29">
        <v>386.9602481708838</v>
      </c>
    </row>
    <row r="50" spans="1:10" x14ac:dyDescent="0.3">
      <c r="A50" s="29">
        <v>48</v>
      </c>
      <c r="B50" s="4">
        <v>44157</v>
      </c>
      <c r="C50" s="29">
        <v>269.20034823365324</v>
      </c>
      <c r="D50" s="29">
        <v>526.5740705085791</v>
      </c>
      <c r="E50" s="29">
        <v>397.11016067364216</v>
      </c>
      <c r="F50" s="29">
        <v>390.43409888976214</v>
      </c>
      <c r="G50" s="29">
        <v>415.94788665380889</v>
      </c>
      <c r="H50" s="29">
        <v>125.22617498414999</v>
      </c>
      <c r="I50" s="29">
        <v>589.450292672405</v>
      </c>
      <c r="J50" s="29">
        <v>345.75699364370524</v>
      </c>
    </row>
    <row r="51" spans="1:10" x14ac:dyDescent="0.3">
      <c r="A51" s="29">
        <v>49</v>
      </c>
      <c r="B51" s="4">
        <v>44164</v>
      </c>
      <c r="C51" s="29">
        <v>318.18229431070415</v>
      </c>
      <c r="D51" s="29">
        <v>618.11584319841359</v>
      </c>
      <c r="E51" s="29">
        <v>466.02841786699162</v>
      </c>
      <c r="F51" s="29">
        <v>446.40292598938413</v>
      </c>
      <c r="G51" s="29">
        <v>448.49944887809522</v>
      </c>
      <c r="H51" s="29">
        <v>145.64303900673048</v>
      </c>
      <c r="I51" s="29">
        <v>531.4344895197903</v>
      </c>
      <c r="J51" s="29">
        <v>339.34571909489063</v>
      </c>
    </row>
    <row r="52" spans="1:10" x14ac:dyDescent="0.3">
      <c r="A52" s="29">
        <v>50</v>
      </c>
      <c r="B52" s="4">
        <v>44171</v>
      </c>
      <c r="C52" s="29">
        <v>361.01537717247209</v>
      </c>
      <c r="D52" s="29">
        <v>711.04945631581052</v>
      </c>
      <c r="E52" s="29">
        <v>442.55600604195854</v>
      </c>
      <c r="F52" s="29">
        <v>592.53514662603106</v>
      </c>
      <c r="G52" s="29">
        <v>471.28395884344752</v>
      </c>
      <c r="H52" s="29">
        <v>123.34482744226869</v>
      </c>
      <c r="I52" s="29">
        <v>425.45424874274107</v>
      </c>
      <c r="J52" s="29">
        <v>406.28148315386596</v>
      </c>
    </row>
    <row r="53" spans="1:10" x14ac:dyDescent="0.3">
      <c r="A53" s="29">
        <v>51</v>
      </c>
      <c r="B53" s="4">
        <v>44178</v>
      </c>
      <c r="C53" s="29">
        <v>393.45268739387427</v>
      </c>
      <c r="D53" s="29">
        <v>957.37620233948473</v>
      </c>
      <c r="E53" s="29">
        <v>458.21881308211277</v>
      </c>
      <c r="F53" s="29">
        <v>828.5691219888613</v>
      </c>
      <c r="G53" s="29">
        <v>472.02218827594356</v>
      </c>
      <c r="H53" s="29">
        <v>136.82634645016245</v>
      </c>
      <c r="I53" s="29">
        <v>402.05297003324148</v>
      </c>
      <c r="J53" s="29">
        <v>406.71663021964252</v>
      </c>
    </row>
    <row r="54" spans="1:10" x14ac:dyDescent="0.3">
      <c r="A54" s="29">
        <v>52</v>
      </c>
      <c r="B54" s="4">
        <v>44185</v>
      </c>
      <c r="C54" s="29">
        <v>416.2924195909502</v>
      </c>
      <c r="D54" s="29">
        <v>1213.7901094091933</v>
      </c>
      <c r="E54" s="29">
        <v>594.06230250685167</v>
      </c>
      <c r="F54" s="29">
        <v>1333.3518878502664</v>
      </c>
      <c r="G54" s="29">
        <v>657.99308274321425</v>
      </c>
      <c r="H54" s="29">
        <v>170.12386518666636</v>
      </c>
      <c r="I54" s="29">
        <v>332.68510074525557</v>
      </c>
      <c r="J54" s="29">
        <v>554.65662887891779</v>
      </c>
    </row>
    <row r="55" spans="1:10" x14ac:dyDescent="0.3">
      <c r="A55" s="29">
        <v>53</v>
      </c>
      <c r="B55" s="4">
        <v>44192</v>
      </c>
      <c r="C55" s="29">
        <v>363.80926427375562</v>
      </c>
      <c r="D55" s="29">
        <v>1458.7174016942772</v>
      </c>
      <c r="E55" s="29">
        <v>797.25678936300983</v>
      </c>
      <c r="F55" s="29">
        <v>1668.3269001619369</v>
      </c>
      <c r="G55" s="29">
        <v>780.83660294002584</v>
      </c>
      <c r="H55" s="29">
        <v>184.44147823339142</v>
      </c>
      <c r="I55" s="29">
        <v>291.65683353478283</v>
      </c>
      <c r="J55" s="29">
        <v>784.00112587214085</v>
      </c>
    </row>
    <row r="56" spans="1:10" x14ac:dyDescent="0.3">
      <c r="A56" s="29">
        <v>1</v>
      </c>
      <c r="B56" s="4">
        <v>44199</v>
      </c>
      <c r="C56" s="29">
        <v>326.8519344503942</v>
      </c>
      <c r="D56" s="29">
        <v>1471.6390862568478</v>
      </c>
      <c r="E56" s="29">
        <v>982.93109146664722</v>
      </c>
      <c r="F56" s="29">
        <v>1766.7255721265992</v>
      </c>
      <c r="G56" s="29">
        <v>995.98948193776937</v>
      </c>
      <c r="H56" s="29">
        <v>212.79106338998261</v>
      </c>
      <c r="I56" s="29">
        <v>292.00606116885768</v>
      </c>
      <c r="J56" s="29">
        <v>1001.6976960321972</v>
      </c>
    </row>
    <row r="57" spans="1:10" x14ac:dyDescent="0.3">
      <c r="A57" s="29">
        <v>2</v>
      </c>
      <c r="B57" s="4">
        <v>44206</v>
      </c>
      <c r="C57" s="29">
        <v>248.25326724820701</v>
      </c>
      <c r="D57" s="29">
        <v>1347.1050696699292</v>
      </c>
      <c r="E57" s="29">
        <v>1027.2047391098092</v>
      </c>
      <c r="F57" s="29">
        <v>1457.3233976230053</v>
      </c>
      <c r="G57" s="29">
        <v>1056.937232534581</v>
      </c>
      <c r="H57" s="29">
        <v>218.60052155921392</v>
      </c>
      <c r="I57" s="29">
        <v>249.23165183719107</v>
      </c>
      <c r="J57" s="29">
        <v>977.65360535346258</v>
      </c>
    </row>
    <row r="58" spans="1:10" x14ac:dyDescent="0.3">
      <c r="A58" s="29">
        <v>3</v>
      </c>
      <c r="B58" s="4">
        <v>44213</v>
      </c>
      <c r="C58" s="29">
        <v>226.00208202019201</v>
      </c>
      <c r="D58" s="29">
        <v>1112.4640845677175</v>
      </c>
      <c r="E58" s="29">
        <v>894.53751028654824</v>
      </c>
      <c r="F58" s="29">
        <v>1097.0414577462125</v>
      </c>
      <c r="G58" s="29">
        <v>940.27119348109954</v>
      </c>
      <c r="H58" s="29">
        <v>235.67682430019261</v>
      </c>
      <c r="I58" s="29">
        <v>243.4950820475967</v>
      </c>
      <c r="J58" s="29">
        <v>885.21431337015122</v>
      </c>
    </row>
    <row r="59" spans="1:10" x14ac:dyDescent="0.3">
      <c r="A59" s="29">
        <v>4</v>
      </c>
      <c r="B59" s="4">
        <v>44220</v>
      </c>
      <c r="C59" s="29">
        <v>174.97605015919646</v>
      </c>
      <c r="D59" s="29">
        <v>895.17286544233673</v>
      </c>
      <c r="E59" s="29">
        <v>698.09151139912842</v>
      </c>
      <c r="F59" s="29">
        <v>753.24793059486706</v>
      </c>
      <c r="G59" s="29">
        <v>719.66698489997361</v>
      </c>
      <c r="H59" s="29">
        <v>178.19395815225948</v>
      </c>
      <c r="I59" s="29">
        <v>195.15834579945462</v>
      </c>
      <c r="J59" s="29">
        <v>604.31513981482635</v>
      </c>
    </row>
    <row r="60" spans="1:10" x14ac:dyDescent="0.3">
      <c r="A60" s="29">
        <v>5</v>
      </c>
      <c r="B60" s="4">
        <v>44227</v>
      </c>
      <c r="C60" s="29">
        <v>148.50438089605842</v>
      </c>
      <c r="D60" s="29">
        <v>763.43786555334759</v>
      </c>
      <c r="E60" s="29">
        <v>634.28138543395221</v>
      </c>
      <c r="F60" s="29">
        <v>633.22727027362782</v>
      </c>
      <c r="G60" s="29">
        <v>662.80066835757725</v>
      </c>
      <c r="H60" s="29">
        <v>178.48381555027532</v>
      </c>
      <c r="I60" s="29">
        <v>196.53102167084074</v>
      </c>
      <c r="J60" s="29">
        <v>537.76071223594795</v>
      </c>
    </row>
    <row r="61" spans="1:10" x14ac:dyDescent="0.3">
      <c r="A61" s="29">
        <v>6</v>
      </c>
      <c r="B61" s="4">
        <v>44234</v>
      </c>
      <c r="C61" s="29">
        <v>156.59950993127148</v>
      </c>
      <c r="D61" s="29">
        <v>648.06236195104952</v>
      </c>
      <c r="E61" s="29">
        <v>538.56233641379117</v>
      </c>
      <c r="F61" s="29">
        <v>563.92485951647086</v>
      </c>
      <c r="G61" s="29">
        <v>564.42235951834755</v>
      </c>
      <c r="H61" s="29">
        <v>168.43200795082305</v>
      </c>
      <c r="I61" s="29">
        <v>212.63521284310485</v>
      </c>
      <c r="J61" s="29">
        <v>434.80849551948893</v>
      </c>
    </row>
    <row r="62" spans="1:10" x14ac:dyDescent="0.3">
      <c r="A62" s="29">
        <v>7</v>
      </c>
      <c r="B62" s="4">
        <v>44241</v>
      </c>
      <c r="C62" s="29">
        <v>128.40952395400291</v>
      </c>
      <c r="D62" s="29">
        <v>572.35666159202663</v>
      </c>
      <c r="E62" s="29">
        <v>554.02304429233504</v>
      </c>
      <c r="F62" s="29">
        <v>454.57271014012815</v>
      </c>
      <c r="G62" s="29">
        <v>595.59350127274331</v>
      </c>
      <c r="H62" s="29">
        <v>135.48938670667235</v>
      </c>
      <c r="I62" s="29">
        <v>202.28898495424443</v>
      </c>
      <c r="J62" s="29">
        <v>449.61998790835827</v>
      </c>
    </row>
    <row r="63" spans="1:10" x14ac:dyDescent="0.3">
      <c r="A63" s="29">
        <v>8</v>
      </c>
      <c r="B63" s="4">
        <v>44248</v>
      </c>
      <c r="C63" s="29">
        <v>141.27718263856539</v>
      </c>
      <c r="D63" s="29">
        <v>572.11870222150571</v>
      </c>
      <c r="E63" s="29">
        <v>495.73880830478447</v>
      </c>
      <c r="F63" s="29">
        <v>409.64913002212393</v>
      </c>
      <c r="G63" s="29">
        <v>515.30350702102157</v>
      </c>
      <c r="H63" s="29">
        <v>192.96536122346473</v>
      </c>
      <c r="I63" s="29">
        <v>206.9791088649811</v>
      </c>
      <c r="J63" s="29">
        <v>432.31028422587485</v>
      </c>
    </row>
    <row r="64" spans="1:10" x14ac:dyDescent="0.3">
      <c r="A64" s="29">
        <v>9</v>
      </c>
      <c r="B64" s="4">
        <v>44255</v>
      </c>
      <c r="C64" s="29">
        <v>120.37382398294383</v>
      </c>
      <c r="D64" s="29">
        <v>546.74027591385811</v>
      </c>
      <c r="E64" s="29">
        <v>466.36418286367865</v>
      </c>
      <c r="F64" s="29">
        <v>444.03206768521</v>
      </c>
      <c r="G64" s="29">
        <v>543.83156570153437</v>
      </c>
      <c r="H64" s="29">
        <v>161.32822121741393</v>
      </c>
      <c r="I64" s="29">
        <v>212.18122330991832</v>
      </c>
      <c r="J64" s="29">
        <v>419.42185740815626</v>
      </c>
    </row>
    <row r="65" spans="1:10" x14ac:dyDescent="0.3">
      <c r="A65" s="29">
        <v>10</v>
      </c>
      <c r="B65" s="4">
        <v>44262</v>
      </c>
      <c r="C65" s="29">
        <v>135.35243646565297</v>
      </c>
      <c r="D65" s="29">
        <v>530.9677889905081</v>
      </c>
      <c r="E65" s="29">
        <v>489.64393450973489</v>
      </c>
      <c r="F65" s="29">
        <v>440.48155670142341</v>
      </c>
      <c r="G65" s="29">
        <v>517.78985479052983</v>
      </c>
      <c r="H65" s="29">
        <v>167.62111839343231</v>
      </c>
      <c r="I65" s="29">
        <v>191.18810332067892</v>
      </c>
      <c r="J65" s="29">
        <v>417.43052256268061</v>
      </c>
    </row>
    <row r="66" spans="1:10" x14ac:dyDescent="0.3">
      <c r="A66" s="29">
        <v>11</v>
      </c>
      <c r="B66" s="4">
        <v>44269</v>
      </c>
      <c r="C66" s="29">
        <v>132.15484729591248</v>
      </c>
      <c r="D66" s="29">
        <v>514.20140480985003</v>
      </c>
      <c r="E66" s="29">
        <v>450.65510656755669</v>
      </c>
      <c r="F66" s="29">
        <v>393.96541735599794</v>
      </c>
      <c r="G66" s="29">
        <v>507.99826241184627</v>
      </c>
      <c r="H66" s="29">
        <v>145.18203646873013</v>
      </c>
      <c r="I66" s="29">
        <v>198.41207369039014</v>
      </c>
      <c r="J66" s="29">
        <v>395.40400990986541</v>
      </c>
    </row>
    <row r="67" spans="1:10" x14ac:dyDescent="0.3">
      <c r="A67" s="29">
        <v>12</v>
      </c>
      <c r="B67" s="4">
        <v>44276</v>
      </c>
      <c r="C67" s="29">
        <v>125.07687310856872</v>
      </c>
      <c r="D67" s="29">
        <v>566.08080995593741</v>
      </c>
      <c r="E67" s="29">
        <v>428.18277873951877</v>
      </c>
      <c r="F67" s="29">
        <v>402.6847735953221</v>
      </c>
      <c r="G67" s="29">
        <v>471.11732359140115</v>
      </c>
      <c r="H67" s="29">
        <v>155.61889526878269</v>
      </c>
      <c r="I67" s="29">
        <v>186.88816467348227</v>
      </c>
      <c r="J67" s="29">
        <v>380.66055604790137</v>
      </c>
    </row>
    <row r="68" spans="1:10" x14ac:dyDescent="0.3">
      <c r="A68" s="29">
        <v>13</v>
      </c>
      <c r="B68" s="4">
        <v>44283</v>
      </c>
      <c r="C68" s="29">
        <v>117.38510966250064</v>
      </c>
      <c r="D68" s="29">
        <v>551.618760846442</v>
      </c>
      <c r="E68" s="29">
        <v>480.03735085493122</v>
      </c>
      <c r="F68" s="29">
        <v>393.61253549191633</v>
      </c>
      <c r="G68" s="29">
        <v>515.97707773151319</v>
      </c>
      <c r="H68" s="29">
        <v>179.05610565884257</v>
      </c>
      <c r="I68" s="29">
        <v>221.12453537849981</v>
      </c>
      <c r="J68" s="29">
        <v>391.30978067548074</v>
      </c>
    </row>
    <row r="69" spans="1:10" x14ac:dyDescent="0.3">
      <c r="A69" s="29">
        <v>14</v>
      </c>
      <c r="B69" s="4">
        <v>44290</v>
      </c>
      <c r="C69" s="29">
        <v>137.74787430669849</v>
      </c>
      <c r="D69" s="29">
        <v>513.36993679317322</v>
      </c>
      <c r="E69" s="29">
        <v>480.15660726978376</v>
      </c>
      <c r="F69" s="29">
        <v>398.42623552670295</v>
      </c>
      <c r="G69" s="29">
        <v>525.10110712256164</v>
      </c>
      <c r="H69" s="29">
        <v>174.84057002776049</v>
      </c>
      <c r="I69" s="29">
        <v>196.37002563752262</v>
      </c>
      <c r="J69" s="29">
        <v>398.46468302710525</v>
      </c>
    </row>
    <row r="70" spans="1:10" x14ac:dyDescent="0.3">
      <c r="A70" s="29">
        <v>15</v>
      </c>
      <c r="B70" s="4">
        <v>44297</v>
      </c>
      <c r="C70" s="29">
        <v>140.17124893819187</v>
      </c>
      <c r="D70" s="29">
        <v>595.68138291384412</v>
      </c>
      <c r="E70" s="29">
        <v>461.4334473765864</v>
      </c>
      <c r="F70" s="29">
        <v>430.22060611563018</v>
      </c>
      <c r="G70" s="29">
        <v>537.63118958699624</v>
      </c>
      <c r="H70" s="29">
        <v>175.74408128258142</v>
      </c>
      <c r="I70" s="29">
        <v>201.27799621164692</v>
      </c>
      <c r="J70" s="29">
        <v>404.838206587748</v>
      </c>
    </row>
    <row r="71" spans="1:10" x14ac:dyDescent="0.3">
      <c r="A71" s="29">
        <v>16</v>
      </c>
      <c r="B71" s="4">
        <v>44304</v>
      </c>
      <c r="C71" s="29">
        <v>144.02085696502604</v>
      </c>
      <c r="D71" s="29">
        <v>509.50568174425268</v>
      </c>
      <c r="E71" s="29">
        <v>481.44129489413655</v>
      </c>
      <c r="F71" s="29">
        <v>372.32461954420341</v>
      </c>
      <c r="G71" s="29">
        <v>515.75706893264157</v>
      </c>
      <c r="H71" s="29">
        <v>218.28446961114398</v>
      </c>
      <c r="I71" s="29">
        <v>200.04726676580916</v>
      </c>
      <c r="J71" s="29">
        <v>415.7552618312086</v>
      </c>
    </row>
    <row r="72" spans="1:10" x14ac:dyDescent="0.3">
      <c r="A72" s="29">
        <v>17</v>
      </c>
      <c r="B72" s="4">
        <v>44311</v>
      </c>
      <c r="C72" s="29">
        <v>152.29461198180726</v>
      </c>
      <c r="D72" s="29">
        <v>534.94260761534065</v>
      </c>
      <c r="E72" s="29">
        <v>507.42589004625381</v>
      </c>
      <c r="F72" s="29">
        <v>416.73416463615558</v>
      </c>
      <c r="G72" s="29">
        <v>532.19217936064695</v>
      </c>
      <c r="H72" s="29">
        <v>197.73279636344313</v>
      </c>
      <c r="I72" s="29">
        <v>193.28117315824232</v>
      </c>
      <c r="J72" s="29">
        <v>406.13906164052975</v>
      </c>
    </row>
    <row r="73" spans="1:10" x14ac:dyDescent="0.3">
      <c r="A73" s="29">
        <v>18</v>
      </c>
      <c r="B73" s="4">
        <v>44318</v>
      </c>
      <c r="C73" s="29">
        <v>145.5360946580065</v>
      </c>
      <c r="D73" s="29">
        <v>609.1342524871751</v>
      </c>
      <c r="E73" s="29">
        <v>481.90355230888554</v>
      </c>
      <c r="F73" s="29">
        <v>438.2136361743074</v>
      </c>
      <c r="G73" s="29">
        <v>561.69207099387131</v>
      </c>
      <c r="H73" s="29">
        <v>234.21864338974302</v>
      </c>
      <c r="I73" s="29">
        <v>214.91836127007605</v>
      </c>
      <c r="J73" s="29">
        <v>409.47924665214754</v>
      </c>
    </row>
    <row r="74" spans="1:10" x14ac:dyDescent="0.3">
      <c r="A74" s="29">
        <v>19</v>
      </c>
      <c r="B74" s="4">
        <v>44325</v>
      </c>
      <c r="C74" s="29">
        <v>153.1791887475643</v>
      </c>
      <c r="D74" s="29">
        <v>637.80591964450548</v>
      </c>
      <c r="E74" s="29">
        <v>508.0283721597342</v>
      </c>
      <c r="F74" s="29">
        <v>394.63850701234719</v>
      </c>
      <c r="G74" s="29">
        <v>578.42068030256564</v>
      </c>
      <c r="H74" s="29">
        <v>247.27118300468183</v>
      </c>
      <c r="I74" s="29">
        <v>224.20221205368438</v>
      </c>
      <c r="J74" s="29">
        <v>410.16865163839088</v>
      </c>
    </row>
    <row r="75" spans="1:10" x14ac:dyDescent="0.3">
      <c r="A75" s="29">
        <v>20</v>
      </c>
      <c r="B75" s="4">
        <v>44332</v>
      </c>
      <c r="C75" s="29">
        <v>148.4050530998453</v>
      </c>
      <c r="D75" s="29">
        <v>572.82939519452975</v>
      </c>
      <c r="E75" s="29">
        <v>574.12372274253403</v>
      </c>
      <c r="F75" s="29">
        <v>432.43479297226065</v>
      </c>
      <c r="G75" s="29">
        <v>650.23754933534781</v>
      </c>
      <c r="H75" s="29">
        <v>245.60421252764817</v>
      </c>
      <c r="I75" s="29">
        <v>228.365389074658</v>
      </c>
      <c r="J75" s="29">
        <v>490.29672375980635</v>
      </c>
    </row>
    <row r="76" spans="1:10" x14ac:dyDescent="0.3">
      <c r="A76" s="29">
        <v>21</v>
      </c>
      <c r="B76" s="4">
        <v>44339</v>
      </c>
      <c r="C76" s="29">
        <v>151.23672463025821</v>
      </c>
      <c r="D76" s="29">
        <v>703.9424145233229</v>
      </c>
      <c r="E76" s="29">
        <v>543.45660585333917</v>
      </c>
      <c r="F76" s="29">
        <v>437.6099217878467</v>
      </c>
      <c r="G76" s="29">
        <v>669.87120249375539</v>
      </c>
      <c r="H76" s="29">
        <v>248.01309423713656</v>
      </c>
      <c r="I76" s="29">
        <v>217.77330943114234</v>
      </c>
      <c r="J76" s="29">
        <v>546.37150138534889</v>
      </c>
    </row>
    <row r="77" spans="1:10" x14ac:dyDescent="0.3">
      <c r="A77" s="29">
        <v>22</v>
      </c>
      <c r="B77" s="4">
        <v>44346</v>
      </c>
      <c r="C77" s="29">
        <v>156.80207460790052</v>
      </c>
      <c r="D77" s="29">
        <v>628.31577486349363</v>
      </c>
      <c r="E77" s="29">
        <v>727.01835939353737</v>
      </c>
      <c r="F77" s="29">
        <v>491.72001742188718</v>
      </c>
      <c r="G77" s="29">
        <v>844.57300035661444</v>
      </c>
      <c r="H77" s="29">
        <v>265.30783907621282</v>
      </c>
      <c r="I77" s="29">
        <v>219.91428971790845</v>
      </c>
      <c r="J77" s="29">
        <v>562.03111875027821</v>
      </c>
    </row>
    <row r="78" spans="1:10" x14ac:dyDescent="0.3">
      <c r="A78" s="29">
        <v>23</v>
      </c>
      <c r="B78" s="4">
        <v>44353</v>
      </c>
      <c r="C78" s="29">
        <v>145.43465205282655</v>
      </c>
      <c r="D78" s="29">
        <v>723.35101765281934</v>
      </c>
      <c r="E78" s="29">
        <v>723.22012637895182</v>
      </c>
      <c r="F78" s="29">
        <v>506.54986730382132</v>
      </c>
      <c r="G78" s="29">
        <v>1014.0610775236689</v>
      </c>
      <c r="H78" s="29">
        <v>296.60827834109682</v>
      </c>
      <c r="I78" s="29">
        <v>230.51033633715846</v>
      </c>
      <c r="J78" s="29">
        <v>577.44955481180182</v>
      </c>
    </row>
    <row r="79" spans="1:10" x14ac:dyDescent="0.3">
      <c r="A79" s="29">
        <v>24</v>
      </c>
      <c r="B79" s="4">
        <v>44360</v>
      </c>
      <c r="C79" s="29">
        <v>158.83977572652964</v>
      </c>
      <c r="D79" s="29">
        <v>677.9537963564436</v>
      </c>
      <c r="E79" s="29">
        <v>923.01567496474149</v>
      </c>
      <c r="F79" s="29">
        <v>431.31872118913338</v>
      </c>
      <c r="G79" s="29">
        <v>1162.7225627776884</v>
      </c>
      <c r="H79" s="29">
        <v>248.24662324907806</v>
      </c>
      <c r="I79" s="29">
        <v>235.27096714313214</v>
      </c>
      <c r="J79" s="29">
        <v>716.34759673744406</v>
      </c>
    </row>
    <row r="80" spans="1:10" x14ac:dyDescent="0.3">
      <c r="A80" s="29">
        <v>25</v>
      </c>
      <c r="B80" s="4">
        <v>44367</v>
      </c>
      <c r="C80" s="29">
        <v>163.07774965017705</v>
      </c>
      <c r="D80" s="29">
        <v>807.49803860883412</v>
      </c>
      <c r="E80" s="29">
        <v>1191.4907154866657</v>
      </c>
      <c r="F80" s="29">
        <v>447.10192747161051</v>
      </c>
      <c r="G80" s="29">
        <v>1561.9507043367125</v>
      </c>
      <c r="H80" s="29">
        <v>270.36826446572934</v>
      </c>
      <c r="I80" s="29">
        <v>301.90021602491538</v>
      </c>
      <c r="J80" s="29">
        <v>933.28007498881766</v>
      </c>
    </row>
    <row r="81" spans="1:10" x14ac:dyDescent="0.3">
      <c r="A81" s="29">
        <v>26</v>
      </c>
      <c r="B81" s="4">
        <v>44374</v>
      </c>
      <c r="C81" s="29">
        <v>155.54976735557659</v>
      </c>
      <c r="D81" s="29">
        <v>903.92226006166084</v>
      </c>
      <c r="E81" s="29">
        <v>1478.2171236452709</v>
      </c>
      <c r="F81" s="29">
        <v>451.11112631142447</v>
      </c>
      <c r="G81" s="29">
        <v>1997.0068102191869</v>
      </c>
      <c r="H81" s="29">
        <v>245.4116321804639</v>
      </c>
      <c r="I81" s="29">
        <v>286.12344140014585</v>
      </c>
      <c r="J81" s="29">
        <v>1048.9813650993146</v>
      </c>
    </row>
    <row r="82" spans="1:10" x14ac:dyDescent="0.3">
      <c r="A82" s="29">
        <v>27</v>
      </c>
      <c r="B82" s="4">
        <v>44381</v>
      </c>
      <c r="C82" s="29">
        <v>182.46035672522908</v>
      </c>
      <c r="D82" s="29">
        <v>1056.9091677138904</v>
      </c>
      <c r="E82" s="29">
        <v>1598.5627401842785</v>
      </c>
      <c r="F82" s="29">
        <v>468.62582429760892</v>
      </c>
      <c r="G82" s="29">
        <v>1944.5206506284926</v>
      </c>
      <c r="H82" s="29">
        <v>243.42573244824462</v>
      </c>
      <c r="I82" s="29">
        <v>328.69812873504031</v>
      </c>
      <c r="J82" s="29">
        <v>1103.0263735312333</v>
      </c>
    </row>
    <row r="83" spans="1:10" x14ac:dyDescent="0.3">
      <c r="A83" s="29">
        <v>28</v>
      </c>
      <c r="B83" s="4">
        <v>44388</v>
      </c>
      <c r="C83" s="29">
        <v>177.66501789368135</v>
      </c>
      <c r="D83" s="29">
        <v>1216.17544750142</v>
      </c>
      <c r="E83" s="29">
        <v>1650.8310496599925</v>
      </c>
      <c r="F83" s="29">
        <v>621.05464220856391</v>
      </c>
      <c r="G83" s="29">
        <v>1695.053470817601</v>
      </c>
      <c r="H83" s="29">
        <v>253.05013997208511</v>
      </c>
      <c r="I83" s="29">
        <v>395.02611519135587</v>
      </c>
      <c r="J83" s="29">
        <v>1157.981636574501</v>
      </c>
    </row>
    <row r="84" spans="1:10" x14ac:dyDescent="0.3">
      <c r="A84" s="29">
        <v>29</v>
      </c>
      <c r="B84" s="4">
        <v>44395</v>
      </c>
      <c r="C84" s="29">
        <v>193.26401013325548</v>
      </c>
      <c r="D84" s="29">
        <v>1311.64013519937</v>
      </c>
      <c r="E84" s="29">
        <v>1308.3493534588333</v>
      </c>
      <c r="F84" s="29">
        <v>597.75903545528797</v>
      </c>
      <c r="G84" s="29">
        <v>1370.3179055730834</v>
      </c>
      <c r="H84" s="29">
        <v>262.06128920028573</v>
      </c>
      <c r="I84" s="29">
        <v>377.18579546358637</v>
      </c>
      <c r="J84" s="29">
        <v>1049.097577460366</v>
      </c>
    </row>
    <row r="85" spans="1:10" x14ac:dyDescent="0.3">
      <c r="A85" s="29">
        <v>30</v>
      </c>
      <c r="B85" s="4">
        <v>44402</v>
      </c>
      <c r="C85" s="29">
        <v>165.07733748084382</v>
      </c>
      <c r="D85" s="29">
        <v>1370.5899047947812</v>
      </c>
      <c r="E85" s="29">
        <v>1109.0171021450396</v>
      </c>
      <c r="F85" s="29">
        <v>674.27631338608194</v>
      </c>
      <c r="G85" s="29">
        <v>1204.5151071989344</v>
      </c>
      <c r="H85" s="29">
        <v>244.01547378549122</v>
      </c>
      <c r="I85" s="29">
        <v>337.41473268092079</v>
      </c>
      <c r="J85" s="29">
        <v>819.87415300563703</v>
      </c>
    </row>
    <row r="86" spans="1:10" x14ac:dyDescent="0.3">
      <c r="A86" s="29">
        <v>31</v>
      </c>
      <c r="B86" s="4">
        <v>44409</v>
      </c>
      <c r="C86" s="29">
        <v>176.51057633132245</v>
      </c>
      <c r="D86" s="29">
        <v>1466.483444133547</v>
      </c>
      <c r="E86" s="29">
        <v>861.23615359524536</v>
      </c>
      <c r="F86" s="29">
        <v>693.93254706136509</v>
      </c>
      <c r="G86" s="29">
        <v>905.86075609824343</v>
      </c>
      <c r="H86" s="29">
        <v>231.67125790993896</v>
      </c>
      <c r="I86" s="29">
        <v>348.24737304152234</v>
      </c>
      <c r="J86" s="29">
        <v>652.18479904562798</v>
      </c>
    </row>
    <row r="87" spans="1:10" x14ac:dyDescent="0.3">
      <c r="A87" s="29">
        <v>32</v>
      </c>
      <c r="B87" s="4">
        <v>44416</v>
      </c>
      <c r="C87" s="29">
        <v>143.2734597754295</v>
      </c>
      <c r="D87" s="29">
        <v>1334.6434054804326</v>
      </c>
      <c r="E87" s="29">
        <v>703.20540243249707</v>
      </c>
      <c r="F87" s="29">
        <v>746.85854818777057</v>
      </c>
      <c r="G87" s="29">
        <v>787.00431149380279</v>
      </c>
      <c r="H87" s="29">
        <v>208.56591716339159</v>
      </c>
      <c r="I87" s="29">
        <v>359.05966449915002</v>
      </c>
      <c r="J87" s="29">
        <v>558.83197690935958</v>
      </c>
    </row>
    <row r="88" spans="1:10" x14ac:dyDescent="0.3">
      <c r="A88" s="29">
        <v>33</v>
      </c>
      <c r="B88" s="4">
        <v>44423</v>
      </c>
      <c r="C88" s="29">
        <v>189.27889022545668</v>
      </c>
      <c r="D88" s="29">
        <v>1291.7915122179627</v>
      </c>
      <c r="E88" s="29">
        <v>636.11899934599523</v>
      </c>
      <c r="F88" s="29">
        <v>800.13840382203966</v>
      </c>
      <c r="G88" s="29">
        <v>647.64638928123361</v>
      </c>
      <c r="H88" s="29">
        <v>220.89831106192526</v>
      </c>
      <c r="I88" s="29">
        <v>382.45135445729932</v>
      </c>
      <c r="J88" s="29">
        <v>516.70904799010464</v>
      </c>
    </row>
    <row r="89" spans="1:10" x14ac:dyDescent="0.3">
      <c r="A89" s="29">
        <v>34</v>
      </c>
      <c r="B89" s="4">
        <v>44430</v>
      </c>
      <c r="C89" s="29">
        <v>219.39394207161979</v>
      </c>
      <c r="D89" s="29">
        <v>1136.4497293584745</v>
      </c>
      <c r="E89" s="29">
        <v>568.9673393940609</v>
      </c>
      <c r="F89" s="29">
        <v>729.18327924480559</v>
      </c>
      <c r="G89" s="29">
        <v>571.58348937000983</v>
      </c>
      <c r="H89" s="29">
        <v>201.74738098964377</v>
      </c>
      <c r="I89" s="29">
        <v>372.76343362021765</v>
      </c>
      <c r="J89" s="29">
        <v>454.60582209934012</v>
      </c>
    </row>
    <row r="90" spans="1:10" x14ac:dyDescent="0.3">
      <c r="A90" s="29">
        <v>35</v>
      </c>
      <c r="B90" s="4">
        <v>44437</v>
      </c>
      <c r="C90" s="29">
        <v>216.8880874071599</v>
      </c>
      <c r="D90" s="29">
        <v>1081.6483332163793</v>
      </c>
      <c r="E90" s="29">
        <v>506.89925114503626</v>
      </c>
      <c r="F90" s="29">
        <v>766.13754234561009</v>
      </c>
      <c r="G90" s="29">
        <v>586.47848258750344</v>
      </c>
      <c r="H90" s="29">
        <v>204.05544122694874</v>
      </c>
      <c r="I90" s="29">
        <v>413.9089962774101</v>
      </c>
      <c r="J90" s="29">
        <v>452.10933900592318</v>
      </c>
    </row>
    <row r="91" spans="1:10" x14ac:dyDescent="0.3">
      <c r="A91" s="29">
        <v>36</v>
      </c>
      <c r="B91" s="4">
        <v>44444</v>
      </c>
      <c r="C91" s="29">
        <v>232.41681699026128</v>
      </c>
      <c r="D91" s="29">
        <v>920.00601710049432</v>
      </c>
      <c r="E91" s="29">
        <v>503.66751468023568</v>
      </c>
      <c r="F91" s="29">
        <v>675.45049962090013</v>
      </c>
      <c r="G91" s="29">
        <v>544.25824655118572</v>
      </c>
      <c r="H91" s="29">
        <v>176.27276836303139</v>
      </c>
      <c r="I91" s="29">
        <v>354.75992395971525</v>
      </c>
      <c r="J91" s="29">
        <v>428.230579057417</v>
      </c>
    </row>
    <row r="92" spans="1:10" x14ac:dyDescent="0.3">
      <c r="A92" s="29">
        <v>37</v>
      </c>
      <c r="B92" s="4">
        <v>44451</v>
      </c>
      <c r="C92" s="29">
        <v>198.9736333077451</v>
      </c>
      <c r="D92" s="29">
        <v>784.37460421114179</v>
      </c>
      <c r="E92" s="29">
        <v>508.2934525990006</v>
      </c>
      <c r="F92" s="29">
        <v>558.43497753893166</v>
      </c>
      <c r="G92" s="29">
        <v>551.91944246018318</v>
      </c>
      <c r="H92" s="29">
        <v>182.19548323579485</v>
      </c>
      <c r="I92" s="29">
        <v>305.89592525341334</v>
      </c>
      <c r="J92" s="29">
        <v>415.58862597269632</v>
      </c>
    </row>
    <row r="93" spans="1:10" x14ac:dyDescent="0.3">
      <c r="A93" s="29">
        <v>38</v>
      </c>
      <c r="B93" s="4">
        <v>44458</v>
      </c>
      <c r="C93" s="29">
        <v>211.98543230767751</v>
      </c>
      <c r="D93" s="29">
        <v>689.82127881802501</v>
      </c>
      <c r="E93" s="29">
        <v>492.23205620511283</v>
      </c>
      <c r="F93" s="29">
        <v>579.11632974817121</v>
      </c>
      <c r="G93" s="29">
        <v>490.27933464285826</v>
      </c>
      <c r="H93" s="29">
        <v>198.35403093800085</v>
      </c>
      <c r="I93" s="29">
        <v>291.68666100602786</v>
      </c>
      <c r="J93" s="29">
        <v>389.0341334456765</v>
      </c>
    </row>
    <row r="94" spans="1:10" x14ac:dyDescent="0.3">
      <c r="A94" s="29">
        <v>39</v>
      </c>
      <c r="B94" s="4">
        <v>44465</v>
      </c>
      <c r="C94" s="29">
        <v>183.77657533646374</v>
      </c>
      <c r="D94" s="29">
        <v>654.2949864565162</v>
      </c>
      <c r="E94" s="29">
        <v>461.24746005519177</v>
      </c>
      <c r="F94" s="29">
        <v>512.29968780843501</v>
      </c>
      <c r="G94" s="29">
        <v>557.38299091648105</v>
      </c>
      <c r="H94" s="29">
        <v>141.16421665446654</v>
      </c>
      <c r="I94" s="29">
        <v>250.00527202962883</v>
      </c>
      <c r="J94" s="29">
        <v>379.1426024174948</v>
      </c>
    </row>
    <row r="95" spans="1:10" x14ac:dyDescent="0.3">
      <c r="A95" s="29">
        <v>40</v>
      </c>
      <c r="B95" s="4">
        <v>44472</v>
      </c>
      <c r="C95" s="29">
        <v>161.22167891247275</v>
      </c>
      <c r="D95" s="29">
        <v>679.79314618492117</v>
      </c>
      <c r="E95" s="29">
        <v>489.30785684925632</v>
      </c>
      <c r="F95" s="29">
        <v>510.54272821190716</v>
      </c>
      <c r="G95" s="29">
        <v>494.1260121874858</v>
      </c>
      <c r="H95" s="29">
        <v>153.2184208195284</v>
      </c>
      <c r="I95" s="29">
        <v>253.9413802551303</v>
      </c>
      <c r="J95" s="29">
        <v>397.15976719738217</v>
      </c>
    </row>
    <row r="96" spans="1:10" x14ac:dyDescent="0.3">
      <c r="A96" s="29">
        <v>41</v>
      </c>
      <c r="B96" s="4">
        <v>44479</v>
      </c>
      <c r="C96" s="29">
        <v>165.08348898086834</v>
      </c>
      <c r="D96" s="29">
        <v>560.67658864423231</v>
      </c>
      <c r="E96" s="29">
        <v>433.76870385570976</v>
      </c>
      <c r="F96" s="29">
        <v>471.96607584490926</v>
      </c>
      <c r="G96" s="29">
        <v>512.02208953841409</v>
      </c>
      <c r="H96" s="29">
        <v>138.13642099132073</v>
      </c>
      <c r="I96" s="29">
        <v>231.23192739593151</v>
      </c>
      <c r="J96" s="29">
        <v>387.99624165479003</v>
      </c>
    </row>
    <row r="97" spans="1:10" x14ac:dyDescent="0.3">
      <c r="A97" s="29">
        <v>42</v>
      </c>
      <c r="B97" s="4">
        <v>44486</v>
      </c>
      <c r="C97" s="29">
        <v>149.39519702768672</v>
      </c>
      <c r="D97" s="29">
        <v>593.02552358884259</v>
      </c>
      <c r="E97" s="29">
        <v>419.01172805394606</v>
      </c>
      <c r="F97" s="29">
        <v>459.96132023996483</v>
      </c>
      <c r="G97" s="29">
        <v>469.80863975071213</v>
      </c>
      <c r="H97" s="29">
        <v>151.54561339846364</v>
      </c>
      <c r="I97" s="29">
        <v>215.02493226642997</v>
      </c>
      <c r="J97" s="29">
        <v>389.93262445105654</v>
      </c>
    </row>
    <row r="98" spans="1:10" x14ac:dyDescent="0.3">
      <c r="A98" s="29">
        <v>43</v>
      </c>
      <c r="B98" s="4">
        <v>44493</v>
      </c>
      <c r="C98" s="29">
        <v>130.65672299118501</v>
      </c>
      <c r="D98" s="29">
        <v>563.33825503122671</v>
      </c>
      <c r="E98" s="29">
        <v>388.38733817655765</v>
      </c>
      <c r="F98" s="29">
        <v>409.82462070979898</v>
      </c>
      <c r="G98" s="29">
        <v>503.70905745309324</v>
      </c>
      <c r="H98" s="29">
        <v>162.41344480199763</v>
      </c>
      <c r="I98" s="29">
        <v>228.35062553701979</v>
      </c>
      <c r="J98" s="29">
        <v>371.61415981583684</v>
      </c>
    </row>
    <row r="99" spans="1:10" x14ac:dyDescent="0.3">
      <c r="A99" s="29">
        <v>44</v>
      </c>
      <c r="B99" s="4">
        <v>44500</v>
      </c>
      <c r="C99" s="29">
        <v>137.8631475386083</v>
      </c>
      <c r="D99" s="29">
        <v>548.39787869118936</v>
      </c>
      <c r="E99" s="29">
        <v>440.33876218423109</v>
      </c>
      <c r="F99" s="29">
        <v>458.00129498932262</v>
      </c>
      <c r="G99" s="29">
        <v>522.21157754999422</v>
      </c>
      <c r="H99" s="29">
        <v>157.0612836229736</v>
      </c>
      <c r="I99" s="29">
        <v>202.60234672470881</v>
      </c>
      <c r="J99" s="29">
        <v>388.22167620041762</v>
      </c>
    </row>
    <row r="100" spans="1:10" x14ac:dyDescent="0.3">
      <c r="A100" s="29">
        <v>45</v>
      </c>
      <c r="B100" s="4">
        <v>44507</v>
      </c>
      <c r="C100" s="29">
        <v>162.70465104269243</v>
      </c>
      <c r="D100" s="29">
        <v>562.82507324346852</v>
      </c>
      <c r="E100" s="29">
        <v>403.87776382060002</v>
      </c>
      <c r="F100" s="29">
        <v>460.12468109066958</v>
      </c>
      <c r="G100" s="29">
        <v>490.18810349474165</v>
      </c>
      <c r="H100" s="29">
        <v>193.04841712274302</v>
      </c>
      <c r="I100" s="29">
        <v>233.64633929333007</v>
      </c>
      <c r="J100" s="29">
        <v>395.38487921345524</v>
      </c>
    </row>
    <row r="101" spans="1:10" x14ac:dyDescent="0.3">
      <c r="A101" s="29">
        <v>46</v>
      </c>
      <c r="B101" s="4">
        <v>44514</v>
      </c>
      <c r="C101" s="29">
        <v>147.1520796915967</v>
      </c>
      <c r="D101" s="29">
        <v>488.28187707187953</v>
      </c>
      <c r="E101" s="29">
        <v>446.72899532541061</v>
      </c>
      <c r="F101" s="29">
        <v>450.46598984761067</v>
      </c>
      <c r="G101" s="29">
        <v>478.88169386286336</v>
      </c>
      <c r="H101" s="29">
        <v>160.12034675697458</v>
      </c>
      <c r="I101" s="29">
        <v>213.15364881819016</v>
      </c>
      <c r="J101" s="29">
        <v>360.21812484969132</v>
      </c>
    </row>
    <row r="102" spans="1:10" x14ac:dyDescent="0.3">
      <c r="A102" s="29">
        <v>47</v>
      </c>
      <c r="B102" s="4">
        <v>44521</v>
      </c>
      <c r="C102" s="29">
        <v>177.67939707530877</v>
      </c>
      <c r="D102" s="29">
        <v>563.77116525747942</v>
      </c>
      <c r="E102" s="29">
        <v>360.42778216271813</v>
      </c>
      <c r="F102" s="29">
        <v>487.61134707940221</v>
      </c>
      <c r="G102" s="29">
        <v>438.69174744111103</v>
      </c>
      <c r="H102" s="29">
        <v>169.68064646386233</v>
      </c>
      <c r="I102" s="29">
        <v>203.90947118834583</v>
      </c>
      <c r="J102" s="29">
        <v>362.30897083053992</v>
      </c>
    </row>
    <row r="103" spans="1:10" x14ac:dyDescent="0.3">
      <c r="A103" s="29">
        <v>48</v>
      </c>
      <c r="B103" s="4">
        <v>44528</v>
      </c>
      <c r="C103" s="29">
        <v>185.94204353549193</v>
      </c>
      <c r="D103" s="29">
        <v>557.40511098481761</v>
      </c>
      <c r="E103" s="29">
        <v>462.54582647179819</v>
      </c>
      <c r="F103" s="29">
        <v>484.32270532118258</v>
      </c>
      <c r="G103" s="29">
        <v>525.86480775317898</v>
      </c>
      <c r="H103" s="29">
        <v>142.91584528908794</v>
      </c>
      <c r="I103" s="29">
        <v>223.34082975294839</v>
      </c>
      <c r="J103" s="29">
        <v>433.35535654246917</v>
      </c>
    </row>
    <row r="104" spans="1:10" x14ac:dyDescent="0.3">
      <c r="A104" s="29">
        <v>49</v>
      </c>
      <c r="B104" s="4">
        <v>44535</v>
      </c>
      <c r="C104" s="29">
        <v>188.53711762763891</v>
      </c>
      <c r="D104" s="29">
        <v>585.0390640359517</v>
      </c>
      <c r="E104" s="29">
        <v>471.63066798747883</v>
      </c>
      <c r="F104" s="29">
        <v>513.29306795908428</v>
      </c>
      <c r="G104" s="29">
        <v>554.90524216316055</v>
      </c>
      <c r="H104" s="29">
        <v>163.54402336470258</v>
      </c>
      <c r="I104" s="29">
        <v>258.40727575969129</v>
      </c>
      <c r="J104" s="29">
        <v>464.31076770620098</v>
      </c>
    </row>
    <row r="105" spans="1:10" x14ac:dyDescent="0.3">
      <c r="A105" s="29">
        <v>50</v>
      </c>
      <c r="B105" s="4">
        <v>44542</v>
      </c>
      <c r="C105" s="29">
        <v>213.64173760808723</v>
      </c>
      <c r="D105" s="29">
        <v>630.50723404829751</v>
      </c>
      <c r="E105" s="29">
        <v>609.14606237957173</v>
      </c>
      <c r="F105" s="29">
        <v>472.6667772864493</v>
      </c>
      <c r="G105" s="29">
        <v>614.10186771973008</v>
      </c>
      <c r="H105" s="29">
        <v>141.78127881367499</v>
      </c>
      <c r="I105" s="29">
        <v>234.36404895357455</v>
      </c>
      <c r="J105" s="29">
        <v>464.9393821260087</v>
      </c>
    </row>
    <row r="106" spans="1:10" x14ac:dyDescent="0.3">
      <c r="A106" s="29">
        <v>51</v>
      </c>
      <c r="B106" s="4">
        <v>44549</v>
      </c>
      <c r="C106" s="29">
        <v>240.81442869510846</v>
      </c>
      <c r="D106" s="29">
        <v>684.33933414101659</v>
      </c>
      <c r="E106" s="29">
        <v>515.83355350896534</v>
      </c>
      <c r="F106" s="29">
        <v>556.31478506699045</v>
      </c>
      <c r="G106" s="29">
        <v>593.10772858112637</v>
      </c>
      <c r="H106" s="29">
        <v>156.3421365869898</v>
      </c>
      <c r="I106" s="29">
        <v>320.64344976284781</v>
      </c>
      <c r="J106" s="29">
        <v>464.00767020064086</v>
      </c>
    </row>
    <row r="107" spans="1:10" x14ac:dyDescent="0.3">
      <c r="A107" s="29">
        <v>52</v>
      </c>
      <c r="B107" s="4">
        <v>44556</v>
      </c>
      <c r="C107" s="29">
        <v>242.11174165419189</v>
      </c>
      <c r="D107" s="29">
        <v>669.49565495874958</v>
      </c>
      <c r="E107" s="29">
        <v>484.44103786553683</v>
      </c>
      <c r="F107" s="29">
        <v>606.54832947305329</v>
      </c>
      <c r="G107" s="29">
        <v>522.67988917754656</v>
      </c>
      <c r="H107" s="29">
        <v>201.80501690614585</v>
      </c>
      <c r="I107" s="29">
        <v>292.40078255520712</v>
      </c>
      <c r="J107" s="29">
        <v>425.06928704547738</v>
      </c>
    </row>
    <row r="108" spans="1:10" x14ac:dyDescent="0.3">
      <c r="A108" s="3">
        <v>1</v>
      </c>
      <c r="B108" s="4">
        <v>44563</v>
      </c>
      <c r="C108" s="29">
        <v>207.03716655159838</v>
      </c>
      <c r="D108" s="29">
        <v>656.33839836797449</v>
      </c>
      <c r="E108" s="29">
        <v>476.7109521448001</v>
      </c>
      <c r="F108" s="29">
        <v>528.325447951044</v>
      </c>
      <c r="G108" s="29">
        <v>478.06357440120075</v>
      </c>
      <c r="H108" s="29">
        <v>191.73591982630384</v>
      </c>
      <c r="I108" s="29">
        <v>318.4862184032844</v>
      </c>
      <c r="J108" s="29">
        <v>380.97191968381065</v>
      </c>
    </row>
    <row r="109" spans="1:10" x14ac:dyDescent="0.3">
      <c r="A109" s="3">
        <v>2</v>
      </c>
      <c r="B109" s="4">
        <v>44570</v>
      </c>
      <c r="C109" s="29">
        <v>175.36838063369817</v>
      </c>
      <c r="D109" s="29">
        <v>644.95768850693901</v>
      </c>
      <c r="E109" s="29">
        <v>385.40204986399988</v>
      </c>
      <c r="F109" s="29">
        <v>498.04706329732767</v>
      </c>
      <c r="G109" s="29">
        <v>432.25947806205511</v>
      </c>
      <c r="H109" s="29">
        <v>181.64011501691274</v>
      </c>
      <c r="I109" s="29">
        <v>289.13576955775682</v>
      </c>
      <c r="J109" s="29">
        <v>395.24708740224457</v>
      </c>
    </row>
    <row r="110" spans="1:10" x14ac:dyDescent="0.3">
      <c r="A110" s="3">
        <v>3</v>
      </c>
      <c r="B110" s="4">
        <v>44577</v>
      </c>
      <c r="C110" s="29">
        <v>171.32826300409465</v>
      </c>
      <c r="D110" s="29">
        <v>571.55723466945381</v>
      </c>
      <c r="E110" s="29">
        <v>432.30088368269719</v>
      </c>
      <c r="F110" s="29">
        <v>439.53894000352818</v>
      </c>
      <c r="G110" s="29">
        <v>431.02437783728681</v>
      </c>
      <c r="H110" s="29">
        <v>185.93489514478489</v>
      </c>
      <c r="I110" s="29">
        <v>248.01067540528692</v>
      </c>
      <c r="J110" s="29">
        <v>322.74329489752034</v>
      </c>
    </row>
    <row r="111" spans="1:10" x14ac:dyDescent="0.3">
      <c r="A111" s="3">
        <v>4</v>
      </c>
      <c r="B111" s="4">
        <v>44584</v>
      </c>
      <c r="C111" s="29">
        <v>152.96528512877603</v>
      </c>
      <c r="D111" s="29">
        <v>476.07406897279708</v>
      </c>
      <c r="E111" s="29">
        <v>385.4865539595844</v>
      </c>
      <c r="F111" s="29">
        <v>371.83441109078751</v>
      </c>
      <c r="G111" s="29">
        <v>462.52427071029194</v>
      </c>
      <c r="H111" s="29">
        <v>144.63436801121847</v>
      </c>
      <c r="I111" s="29">
        <v>202.59903334314103</v>
      </c>
      <c r="J111" s="29">
        <v>344.20746680768434</v>
      </c>
    </row>
    <row r="112" spans="1:10" x14ac:dyDescent="0.3">
      <c r="A112" s="3">
        <v>5</v>
      </c>
      <c r="B112" s="4">
        <v>44591</v>
      </c>
      <c r="C112" s="29">
        <v>140.68686901188835</v>
      </c>
      <c r="D112" s="29">
        <v>532.93736117946787</v>
      </c>
      <c r="E112" s="29">
        <v>408.40223715162392</v>
      </c>
      <c r="F112" s="29">
        <v>403.39509038371443</v>
      </c>
      <c r="G112" s="29">
        <v>430.95058398914955</v>
      </c>
      <c r="H112" s="29">
        <v>153.01790415603682</v>
      </c>
      <c r="I112" s="29">
        <v>210.65606752002429</v>
      </c>
      <c r="J112" s="29">
        <v>358.73735694216202</v>
      </c>
    </row>
    <row r="113" spans="1:10" x14ac:dyDescent="0.3">
      <c r="A113" s="3">
        <v>6</v>
      </c>
      <c r="B113" s="4">
        <v>44598</v>
      </c>
      <c r="C113" s="29">
        <v>149.804426166051</v>
      </c>
      <c r="D113" s="29">
        <v>513.32164014589659</v>
      </c>
      <c r="E113" s="29">
        <v>447.62022977679123</v>
      </c>
      <c r="F113" s="29">
        <v>347.33860714661489</v>
      </c>
      <c r="G113" s="29">
        <v>421.38444453321495</v>
      </c>
      <c r="H113" s="29">
        <v>117.37180805246072</v>
      </c>
      <c r="I113" s="29">
        <v>222.67190127576259</v>
      </c>
      <c r="J113" s="29">
        <v>389.88322233537627</v>
      </c>
    </row>
    <row r="114" spans="1:10" x14ac:dyDescent="0.3">
      <c r="A114" s="114" t="s">
        <v>173</v>
      </c>
      <c r="B114" s="114"/>
      <c r="C114" s="27">
        <f>SUM(C3:C113)</f>
        <v>19449.883884633546</v>
      </c>
      <c r="D114" s="27">
        <f t="shared" ref="D114:J114" si="0">SUM(D3:D113)</f>
        <v>78487.461799495853</v>
      </c>
      <c r="E114" s="27">
        <f t="shared" si="0"/>
        <v>63644.7661914165</v>
      </c>
      <c r="F114" s="27">
        <f t="shared" si="0"/>
        <v>58599.567323338211</v>
      </c>
      <c r="G114" s="27">
        <f t="shared" si="0"/>
        <v>69796.155235806247</v>
      </c>
      <c r="H114" s="27">
        <f t="shared" si="0"/>
        <v>19690.47198082638</v>
      </c>
      <c r="I114" s="27">
        <f t="shared" si="0"/>
        <v>30016.322553546928</v>
      </c>
      <c r="J114" s="27">
        <f t="shared" si="0"/>
        <v>52639.090561468132</v>
      </c>
    </row>
    <row r="115" spans="1:10" ht="18" customHeight="1" x14ac:dyDescent="0.3">
      <c r="A115" s="108" t="s">
        <v>8</v>
      </c>
      <c r="B115" s="109"/>
      <c r="C115" s="109"/>
      <c r="D115" s="109"/>
      <c r="E115" s="109"/>
      <c r="F115" s="109"/>
      <c r="G115" s="109"/>
      <c r="H115" s="109"/>
      <c r="I115" s="109"/>
      <c r="J115" s="110"/>
    </row>
    <row r="116" spans="1:10" x14ac:dyDescent="0.3">
      <c r="A116" s="29" t="s">
        <v>176</v>
      </c>
      <c r="B116" s="29"/>
      <c r="C116" s="33">
        <v>5670.0973267085292</v>
      </c>
      <c r="D116" s="33">
        <v>21789.065212135985</v>
      </c>
      <c r="E116" s="33">
        <v>14445.297644633098</v>
      </c>
      <c r="F116" s="33">
        <v>13403.291691674975</v>
      </c>
      <c r="G116" s="33">
        <v>20042.465517483422</v>
      </c>
      <c r="H116" s="33">
        <v>4913.5547198595104</v>
      </c>
      <c r="I116" s="33">
        <v>7813.2300445385863</v>
      </c>
      <c r="J116" s="33">
        <v>11132.830444575613</v>
      </c>
    </row>
  </sheetData>
  <mergeCells count="4">
    <mergeCell ref="A115:J115"/>
    <mergeCell ref="C1:J1"/>
    <mergeCell ref="A1:B2"/>
    <mergeCell ref="A114:B11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143"/>
  <sheetViews>
    <sheetView zoomScale="90" zoomScaleNormal="90" workbookViewId="0"/>
  </sheetViews>
  <sheetFormatPr defaultRowHeight="14.4" x14ac:dyDescent="0.3"/>
  <cols>
    <col min="1" max="1" width="14.77734375" customWidth="1"/>
  </cols>
  <sheetData>
    <row r="1" spans="1:19" ht="15" thickBot="1" x14ac:dyDescent="0.35">
      <c r="B1" s="35" t="s">
        <v>45</v>
      </c>
      <c r="C1" s="34"/>
      <c r="D1" s="34"/>
      <c r="E1" s="34"/>
      <c r="F1" s="34"/>
      <c r="G1" s="34"/>
      <c r="H1" s="34"/>
      <c r="I1" s="34"/>
      <c r="J1" s="34"/>
      <c r="K1" s="34"/>
      <c r="L1" s="34"/>
      <c r="M1" s="34"/>
      <c r="N1" s="34"/>
      <c r="O1" s="34"/>
      <c r="P1" s="34"/>
      <c r="Q1" s="34"/>
      <c r="R1" s="34"/>
    </row>
    <row r="2" spans="1:19" ht="15" thickBot="1" x14ac:dyDescent="0.35">
      <c r="A2" s="42" t="s">
        <v>43</v>
      </c>
      <c r="B2" s="39">
        <f>SUMIF(B4:B91,"&gt;"&amp;0,B4:B91)</f>
        <v>48619.795215356338</v>
      </c>
      <c r="C2" s="39">
        <f t="shared" ref="C2:R2" si="0">SUMIF(C4:C91,"&gt;"&amp;0,C4:C91)</f>
        <v>16133.478488671095</v>
      </c>
      <c r="D2" s="39">
        <f t="shared" si="0"/>
        <v>58053.617403005679</v>
      </c>
      <c r="E2" s="39">
        <f t="shared" si="0"/>
        <v>59017.424534201906</v>
      </c>
      <c r="F2" s="39">
        <f t="shared" si="0"/>
        <v>30581.420356394425</v>
      </c>
      <c r="G2" s="39">
        <f t="shared" si="0"/>
        <v>22209.633065562877</v>
      </c>
      <c r="H2" s="39">
        <f t="shared" si="0"/>
        <v>8156.1504687351917</v>
      </c>
      <c r="I2" s="39">
        <f t="shared" si="0"/>
        <v>16299.447927461915</v>
      </c>
      <c r="J2" s="39">
        <f t="shared" si="0"/>
        <v>29407.992757059244</v>
      </c>
      <c r="K2" s="60">
        <f t="shared" si="0"/>
        <v>5337.872926397431</v>
      </c>
      <c r="L2" s="39">
        <f t="shared" si="0"/>
        <v>21094.806157767562</v>
      </c>
      <c r="M2" s="39">
        <f t="shared" si="0"/>
        <v>14263.477643637123</v>
      </c>
      <c r="N2" s="39">
        <f t="shared" si="0"/>
        <v>13099.598070060827</v>
      </c>
      <c r="O2" s="39">
        <f t="shared" si="0"/>
        <v>19694.982915621928</v>
      </c>
      <c r="P2" s="39">
        <f t="shared" si="0"/>
        <v>4651.1487225805449</v>
      </c>
      <c r="Q2" s="39">
        <f t="shared" si="0"/>
        <v>7412.6819951941698</v>
      </c>
      <c r="R2" s="40">
        <f t="shared" si="0"/>
        <v>11042.601152226349</v>
      </c>
      <c r="S2" s="40">
        <f>SUMIF(S4:S91,"&gt;"&amp;0,S4:S91)</f>
        <v>288450.80497571698</v>
      </c>
    </row>
    <row r="3" spans="1:19" ht="15" thickBot="1" x14ac:dyDescent="0.35">
      <c r="A3" s="43"/>
      <c r="B3" s="47" t="s">
        <v>25</v>
      </c>
      <c r="C3" s="48" t="s">
        <v>26</v>
      </c>
      <c r="D3" s="48" t="s">
        <v>27</v>
      </c>
      <c r="E3" s="48" t="s">
        <v>28</v>
      </c>
      <c r="F3" s="48" t="s">
        <v>29</v>
      </c>
      <c r="G3" s="48" t="s">
        <v>30</v>
      </c>
      <c r="H3" s="48" t="s">
        <v>31</v>
      </c>
      <c r="I3" s="48" t="s">
        <v>32</v>
      </c>
      <c r="J3" s="48" t="s">
        <v>33</v>
      </c>
      <c r="K3" s="47" t="s">
        <v>34</v>
      </c>
      <c r="L3" s="48" t="s">
        <v>35</v>
      </c>
      <c r="M3" s="48" t="s">
        <v>36</v>
      </c>
      <c r="N3" s="48" t="s">
        <v>37</v>
      </c>
      <c r="O3" s="48" t="s">
        <v>38</v>
      </c>
      <c r="P3" s="48" t="s">
        <v>39</v>
      </c>
      <c r="Q3" s="48" t="s">
        <v>40</v>
      </c>
      <c r="R3" s="49" t="s">
        <v>41</v>
      </c>
      <c r="S3" s="49" t="s">
        <v>42</v>
      </c>
    </row>
    <row r="4" spans="1:19" ht="33" customHeight="1" x14ac:dyDescent="0.3">
      <c r="A4" s="44" t="s">
        <v>44</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44.170216841971182</v>
      </c>
      <c r="K6" s="53"/>
      <c r="L6" s="54">
        <v>58.049104409625897</v>
      </c>
      <c r="M6" s="54"/>
      <c r="N6" s="54"/>
      <c r="O6" s="54"/>
      <c r="P6" s="54"/>
      <c r="Q6" s="54"/>
      <c r="R6" s="55"/>
      <c r="S6" s="55">
        <v>44.170216841970614</v>
      </c>
    </row>
    <row r="7" spans="1:19" x14ac:dyDescent="0.3">
      <c r="A7" s="45">
        <f t="shared" si="1"/>
        <v>43968</v>
      </c>
      <c r="B7" s="53"/>
      <c r="C7" s="54"/>
      <c r="D7" s="54"/>
      <c r="E7" s="54"/>
      <c r="F7" s="54"/>
      <c r="G7" s="54"/>
      <c r="H7" s="54"/>
      <c r="I7" s="54"/>
      <c r="J7" s="54">
        <v>310.2465134599671</v>
      </c>
      <c r="K7" s="53"/>
      <c r="L7" s="54">
        <v>263.30078054539786</v>
      </c>
      <c r="M7" s="54"/>
      <c r="N7" s="54"/>
      <c r="O7" s="54"/>
      <c r="P7" s="54"/>
      <c r="Q7" s="54"/>
      <c r="R7" s="55"/>
      <c r="S7" s="55">
        <v>310.2465134599679</v>
      </c>
    </row>
    <row r="8" spans="1:19" x14ac:dyDescent="0.3">
      <c r="A8" s="45">
        <f t="shared" si="1"/>
        <v>43975</v>
      </c>
      <c r="B8" s="53"/>
      <c r="C8" s="54"/>
      <c r="D8" s="54"/>
      <c r="E8" s="54"/>
      <c r="F8" s="54"/>
      <c r="G8" s="54"/>
      <c r="H8" s="54"/>
      <c r="I8" s="54"/>
      <c r="J8" s="54">
        <v>290.04360743422592</v>
      </c>
      <c r="K8" s="53"/>
      <c r="L8" s="54">
        <v>294.02598583796248</v>
      </c>
      <c r="M8" s="54"/>
      <c r="N8" s="54"/>
      <c r="O8" s="54"/>
      <c r="P8" s="54"/>
      <c r="Q8" s="54"/>
      <c r="R8" s="55"/>
      <c r="S8" s="55">
        <v>290.04360743422512</v>
      </c>
    </row>
    <row r="9" spans="1:19" x14ac:dyDescent="0.3">
      <c r="A9" s="45">
        <f t="shared" si="1"/>
        <v>43982</v>
      </c>
      <c r="B9" s="53">
        <v>50</v>
      </c>
      <c r="C9" s="54"/>
      <c r="D9" s="54"/>
      <c r="E9" s="54"/>
      <c r="F9" s="54"/>
      <c r="G9" s="54"/>
      <c r="H9" s="54"/>
      <c r="I9" s="54"/>
      <c r="J9" s="54">
        <v>306.76553777210063</v>
      </c>
      <c r="K9" s="53">
        <v>6.8965517241379306</v>
      </c>
      <c r="L9" s="54">
        <v>368.46537995909421</v>
      </c>
      <c r="M9" s="54"/>
      <c r="N9" s="54"/>
      <c r="O9" s="54"/>
      <c r="P9" s="54"/>
      <c r="Q9" s="54">
        <v>18.103448275862068</v>
      </c>
      <c r="R9" s="55"/>
      <c r="S9" s="55">
        <v>444.76553777210211</v>
      </c>
    </row>
    <row r="10" spans="1:19" x14ac:dyDescent="0.3">
      <c r="A10" s="45">
        <f t="shared" si="1"/>
        <v>43989</v>
      </c>
      <c r="B10" s="53">
        <v>182.43965723571023</v>
      </c>
      <c r="C10" s="54"/>
      <c r="D10" s="54">
        <v>30</v>
      </c>
      <c r="E10" s="54">
        <v>11</v>
      </c>
      <c r="F10" s="54"/>
      <c r="G10" s="54"/>
      <c r="H10" s="54"/>
      <c r="I10" s="54"/>
      <c r="J10" s="54">
        <v>459.39307529888617</v>
      </c>
      <c r="K10" s="53">
        <v>13.619127742263714</v>
      </c>
      <c r="L10" s="54">
        <v>464.50702589517107</v>
      </c>
      <c r="M10" s="54">
        <v>9</v>
      </c>
      <c r="N10" s="54"/>
      <c r="O10" s="54">
        <v>14</v>
      </c>
      <c r="P10" s="54"/>
      <c r="Q10" s="54">
        <v>26.900792868546034</v>
      </c>
      <c r="R10" s="55">
        <v>3</v>
      </c>
      <c r="S10" s="55">
        <v>800.83273253459629</v>
      </c>
    </row>
    <row r="11" spans="1:19" x14ac:dyDescent="0.3">
      <c r="A11" s="45">
        <f t="shared" si="1"/>
        <v>43996</v>
      </c>
      <c r="B11" s="53">
        <v>486.85088153932838</v>
      </c>
      <c r="C11" s="54"/>
      <c r="D11" s="54">
        <v>575.27934282169917</v>
      </c>
      <c r="E11" s="54">
        <v>179.72381513893129</v>
      </c>
      <c r="F11" s="54"/>
      <c r="G11" s="54"/>
      <c r="H11" s="54"/>
      <c r="I11" s="54"/>
      <c r="J11" s="54">
        <v>570.73067946761955</v>
      </c>
      <c r="K11" s="53">
        <v>48.652209326041699</v>
      </c>
      <c r="L11" s="54">
        <v>486.78771449796204</v>
      </c>
      <c r="M11" s="54">
        <v>138.46277319123311</v>
      </c>
      <c r="N11" s="54">
        <v>15.12</v>
      </c>
      <c r="O11" s="54">
        <v>111.01261572008718</v>
      </c>
      <c r="P11" s="54"/>
      <c r="Q11" s="54">
        <v>120.75297854441641</v>
      </c>
      <c r="R11" s="55">
        <v>-23.131716600589073</v>
      </c>
      <c r="S11" s="55">
        <v>1812.5847189675787</v>
      </c>
    </row>
    <row r="12" spans="1:19" x14ac:dyDescent="0.3">
      <c r="A12" s="45">
        <f t="shared" si="1"/>
        <v>44003</v>
      </c>
      <c r="B12" s="53">
        <v>743.96311216559025</v>
      </c>
      <c r="C12" s="54"/>
      <c r="D12" s="54">
        <v>1029.0044885765672</v>
      </c>
      <c r="E12" s="54">
        <v>294.41371176485177</v>
      </c>
      <c r="F12" s="54">
        <v>5</v>
      </c>
      <c r="G12" s="54">
        <v>5</v>
      </c>
      <c r="H12" s="54"/>
      <c r="I12" s="54"/>
      <c r="J12" s="54">
        <v>462.39540009982159</v>
      </c>
      <c r="K12" s="53">
        <v>137.15491011615649</v>
      </c>
      <c r="L12" s="54">
        <v>423.96209885549388</v>
      </c>
      <c r="M12" s="54">
        <v>243.91932583248428</v>
      </c>
      <c r="N12" s="54">
        <v>26.764070537260636</v>
      </c>
      <c r="O12" s="54">
        <v>353.14845525850353</v>
      </c>
      <c r="P12" s="54"/>
      <c r="Q12" s="54">
        <v>214.65730034370196</v>
      </c>
      <c r="R12" s="55">
        <v>70.813150251245872</v>
      </c>
      <c r="S12" s="55">
        <v>2554.776712606832</v>
      </c>
    </row>
    <row r="13" spans="1:19" x14ac:dyDescent="0.3">
      <c r="A13" s="45">
        <f t="shared" si="1"/>
        <v>44010</v>
      </c>
      <c r="B13" s="53">
        <v>1123.4284958108422</v>
      </c>
      <c r="C13" s="54">
        <v>49.664602424909731</v>
      </c>
      <c r="D13" s="54">
        <v>1393.7749145185956</v>
      </c>
      <c r="E13" s="54">
        <v>417.79955082350261</v>
      </c>
      <c r="F13" s="54">
        <v>12.103309105270228</v>
      </c>
      <c r="G13" s="54">
        <v>-7.4181606765769175</v>
      </c>
      <c r="H13" s="54">
        <v>5</v>
      </c>
      <c r="I13" s="54">
        <v>29</v>
      </c>
      <c r="J13" s="54">
        <v>463.0843159663649</v>
      </c>
      <c r="K13" s="53">
        <v>156.72266431064799</v>
      </c>
      <c r="L13" s="54">
        <v>419.45075068919516</v>
      </c>
      <c r="M13" s="54">
        <v>385.10385108713064</v>
      </c>
      <c r="N13" s="54">
        <v>75.65372169680461</v>
      </c>
      <c r="O13" s="54">
        <v>480.5724333484718</v>
      </c>
      <c r="P13" s="54">
        <v>2.0258800616724102</v>
      </c>
      <c r="Q13" s="54">
        <v>237.25903185605142</v>
      </c>
      <c r="R13" s="55">
        <v>111.56350213951532</v>
      </c>
      <c r="S13" s="55">
        <v>3494.4370279729083</v>
      </c>
    </row>
    <row r="14" spans="1:19" x14ac:dyDescent="0.3">
      <c r="A14" s="45">
        <f t="shared" si="1"/>
        <v>44017</v>
      </c>
      <c r="B14" s="53">
        <v>1442.1293134432435</v>
      </c>
      <c r="C14" s="54">
        <v>160.22191907888202</v>
      </c>
      <c r="D14" s="54">
        <v>1775.6480109670715</v>
      </c>
      <c r="E14" s="54">
        <v>605.50509103852505</v>
      </c>
      <c r="F14" s="54">
        <v>43.619459599667152</v>
      </c>
      <c r="G14" s="54">
        <v>165.55890436762661</v>
      </c>
      <c r="H14" s="54">
        <v>-20.737080055225817</v>
      </c>
      <c r="I14" s="54">
        <v>147.82443327959436</v>
      </c>
      <c r="J14" s="54">
        <v>502.50401119224023</v>
      </c>
      <c r="K14" s="53">
        <v>78.884949272644548</v>
      </c>
      <c r="L14" s="54">
        <v>416.537202074432</v>
      </c>
      <c r="M14" s="54">
        <v>525.0784590998926</v>
      </c>
      <c r="N14" s="54">
        <v>127.28867256828983</v>
      </c>
      <c r="O14" s="54">
        <v>647.12104464904178</v>
      </c>
      <c r="P14" s="54">
        <v>36.130321652349977</v>
      </c>
      <c r="Q14" s="54">
        <v>271.56035600355864</v>
      </c>
      <c r="R14" s="55">
        <v>217.04577082270413</v>
      </c>
      <c r="S14" s="55">
        <v>4822.274062911627</v>
      </c>
    </row>
    <row r="15" spans="1:19" x14ac:dyDescent="0.3">
      <c r="A15" s="45">
        <f t="shared" si="1"/>
        <v>44024</v>
      </c>
      <c r="B15" s="53">
        <v>1453.2531223798467</v>
      </c>
      <c r="C15" s="54">
        <v>342.2616501288345</v>
      </c>
      <c r="D15" s="54">
        <v>2227.1746684656928</v>
      </c>
      <c r="E15" s="54">
        <v>1196.8277867704871</v>
      </c>
      <c r="F15" s="54">
        <v>220.20837747923383</v>
      </c>
      <c r="G15" s="54">
        <v>296.74004144741184</v>
      </c>
      <c r="H15" s="54">
        <v>57.112839344423492</v>
      </c>
      <c r="I15" s="54">
        <v>286.36858633526344</v>
      </c>
      <c r="J15" s="54">
        <v>460.02662902363306</v>
      </c>
      <c r="K15" s="53">
        <v>204.38600286500673</v>
      </c>
      <c r="L15" s="54">
        <v>358.17752033917736</v>
      </c>
      <c r="M15" s="54">
        <v>698.46894119226909</v>
      </c>
      <c r="N15" s="54">
        <v>374.68800009426212</v>
      </c>
      <c r="O15" s="54">
        <v>789.87064533288299</v>
      </c>
      <c r="P15" s="54">
        <v>20.610907794426197</v>
      </c>
      <c r="Q15" s="54">
        <v>281.14848763415296</v>
      </c>
      <c r="R15" s="55">
        <v>303.37899388093558</v>
      </c>
      <c r="S15" s="55">
        <v>6539.9737013748236</v>
      </c>
    </row>
    <row r="16" spans="1:19" x14ac:dyDescent="0.3">
      <c r="A16" s="45">
        <f t="shared" si="1"/>
        <v>44031</v>
      </c>
      <c r="B16" s="53">
        <v>1373.7357165322517</v>
      </c>
      <c r="C16" s="54">
        <v>487.07508007248941</v>
      </c>
      <c r="D16" s="54">
        <v>1843.267198534824</v>
      </c>
      <c r="E16" s="54">
        <v>1583.6454795909485</v>
      </c>
      <c r="F16" s="54">
        <v>211.11722269225857</v>
      </c>
      <c r="G16" s="54">
        <v>458.77891236497442</v>
      </c>
      <c r="H16" s="54">
        <v>90.823733850398185</v>
      </c>
      <c r="I16" s="54">
        <v>286.91284477199451</v>
      </c>
      <c r="J16" s="54">
        <v>338.601555396967</v>
      </c>
      <c r="K16" s="53">
        <v>183.42609943667219</v>
      </c>
      <c r="L16" s="54">
        <v>279.20318040068958</v>
      </c>
      <c r="M16" s="54">
        <v>556.432077260906</v>
      </c>
      <c r="N16" s="54">
        <v>535.40230243875362</v>
      </c>
      <c r="O16" s="54">
        <v>507.8450094426521</v>
      </c>
      <c r="P16" s="54">
        <v>70.951255452464295</v>
      </c>
      <c r="Q16" s="54">
        <v>202.08103977192278</v>
      </c>
      <c r="R16" s="55">
        <v>289.14437107262768</v>
      </c>
      <c r="S16" s="55">
        <v>6673.9577438071101</v>
      </c>
    </row>
    <row r="17" spans="1:19" x14ac:dyDescent="0.3">
      <c r="A17" s="45">
        <f t="shared" si="1"/>
        <v>44038</v>
      </c>
      <c r="B17" s="53">
        <v>966.30456546277787</v>
      </c>
      <c r="C17" s="54">
        <v>546.71460027774094</v>
      </c>
      <c r="D17" s="54">
        <v>1421.4869453936726</v>
      </c>
      <c r="E17" s="54">
        <v>1353.6666867246233</v>
      </c>
      <c r="F17" s="54">
        <v>296.10134068243838</v>
      </c>
      <c r="G17" s="54">
        <v>396.12989885738216</v>
      </c>
      <c r="H17" s="54">
        <v>67.981141097598424</v>
      </c>
      <c r="I17" s="54">
        <v>242.18974302410822</v>
      </c>
      <c r="J17" s="54">
        <v>240.79212055039727</v>
      </c>
      <c r="K17" s="53">
        <v>68.92519923743842</v>
      </c>
      <c r="L17" s="54">
        <v>170.48778476565542</v>
      </c>
      <c r="M17" s="54">
        <v>392.57856877854721</v>
      </c>
      <c r="N17" s="54">
        <v>330.4810489222549</v>
      </c>
      <c r="O17" s="54">
        <v>393.53684972879705</v>
      </c>
      <c r="P17" s="54">
        <v>107.78018796828906</v>
      </c>
      <c r="Q17" s="54">
        <v>140.73368163066104</v>
      </c>
      <c r="R17" s="55">
        <v>283.14450224626859</v>
      </c>
      <c r="S17" s="55">
        <v>5531.3670420707276</v>
      </c>
    </row>
    <row r="18" spans="1:19" x14ac:dyDescent="0.3">
      <c r="A18" s="45">
        <f t="shared" si="1"/>
        <v>44045</v>
      </c>
      <c r="B18" s="53">
        <v>587.95509743670345</v>
      </c>
      <c r="C18" s="54">
        <v>460.75673717385007</v>
      </c>
      <c r="D18" s="54">
        <v>887.87739673721467</v>
      </c>
      <c r="E18" s="54">
        <v>1069.0093021299926</v>
      </c>
      <c r="F18" s="54">
        <v>194.56776679671839</v>
      </c>
      <c r="G18" s="54">
        <v>275.5272897340484</v>
      </c>
      <c r="H18" s="54">
        <v>71.016474455723539</v>
      </c>
      <c r="I18" s="54">
        <v>202.20716795173269</v>
      </c>
      <c r="J18" s="54">
        <v>249.69285069364196</v>
      </c>
      <c r="K18" s="53">
        <v>76.508856813178227</v>
      </c>
      <c r="L18" s="54">
        <v>227.36280102646037</v>
      </c>
      <c r="M18" s="54">
        <v>232.0069270985656</v>
      </c>
      <c r="N18" s="54">
        <v>276.40409683491401</v>
      </c>
      <c r="O18" s="54">
        <v>169.10700781113815</v>
      </c>
      <c r="P18" s="54">
        <v>123.54987499578945</v>
      </c>
      <c r="Q18" s="54">
        <v>98.977788960277337</v>
      </c>
      <c r="R18" s="55">
        <v>222.44163177384519</v>
      </c>
      <c r="S18" s="55">
        <v>3998.6100831096355</v>
      </c>
    </row>
    <row r="19" spans="1:19" x14ac:dyDescent="0.3">
      <c r="A19" s="45">
        <f t="shared" si="1"/>
        <v>44052</v>
      </c>
      <c r="B19" s="53">
        <v>369.12709088868723</v>
      </c>
      <c r="C19" s="54">
        <v>320.93335857090608</v>
      </c>
      <c r="D19" s="54">
        <v>578.19614237967949</v>
      </c>
      <c r="E19" s="54">
        <v>677.25120360322603</v>
      </c>
      <c r="F19" s="54">
        <v>197.68136697951809</v>
      </c>
      <c r="G19" s="54">
        <v>235.14288907166394</v>
      </c>
      <c r="H19" s="54">
        <v>89.444081025313096</v>
      </c>
      <c r="I19" s="54">
        <v>129.78594696417099</v>
      </c>
      <c r="J19" s="54">
        <v>95.023611945756898</v>
      </c>
      <c r="K19" s="53">
        <v>46.195293519428816</v>
      </c>
      <c r="L19" s="54">
        <v>74.900099895262883</v>
      </c>
      <c r="M19" s="54">
        <v>123.13552315150224</v>
      </c>
      <c r="N19" s="54">
        <v>109.46376356410553</v>
      </c>
      <c r="O19" s="54">
        <v>154.26495748206946</v>
      </c>
      <c r="P19" s="54">
        <v>123.23810187997839</v>
      </c>
      <c r="Q19" s="54">
        <v>51.765353751716447</v>
      </c>
      <c r="R19" s="55">
        <v>112.68301847575964</v>
      </c>
      <c r="S19" s="55">
        <v>2692.5856914289197</v>
      </c>
    </row>
    <row r="20" spans="1:19" x14ac:dyDescent="0.3">
      <c r="A20" s="45">
        <f t="shared" si="1"/>
        <v>44059</v>
      </c>
      <c r="B20" s="53">
        <v>457.70820801159562</v>
      </c>
      <c r="C20" s="54">
        <v>306.37272865475302</v>
      </c>
      <c r="D20" s="54">
        <v>416.15044276613253</v>
      </c>
      <c r="E20" s="54">
        <v>445.65081620548153</v>
      </c>
      <c r="F20" s="54">
        <v>119.96090191729718</v>
      </c>
      <c r="G20" s="54">
        <v>105.83990478773273</v>
      </c>
      <c r="H20" s="54">
        <v>101.32165938306798</v>
      </c>
      <c r="I20" s="54">
        <v>166.65522062008563</v>
      </c>
      <c r="J20" s="54">
        <v>226.10305474426411</v>
      </c>
      <c r="K20" s="53">
        <v>23.278911658740469</v>
      </c>
      <c r="L20" s="54">
        <v>139.17629179849678</v>
      </c>
      <c r="M20" s="54">
        <v>87.901675791819002</v>
      </c>
      <c r="N20" s="54">
        <v>99.881516467508561</v>
      </c>
      <c r="O20" s="54">
        <v>157.74084079576062</v>
      </c>
      <c r="P20" s="54">
        <v>128.06831863048862</v>
      </c>
      <c r="Q20" s="54">
        <v>54.160796845753339</v>
      </c>
      <c r="R20" s="55">
        <v>132.38611456185345</v>
      </c>
      <c r="S20" s="55">
        <v>2345.7629370904106</v>
      </c>
    </row>
    <row r="21" spans="1:19" x14ac:dyDescent="0.3">
      <c r="A21" s="45">
        <f t="shared" si="1"/>
        <v>44066</v>
      </c>
      <c r="B21" s="53">
        <v>203.48985185298511</v>
      </c>
      <c r="C21" s="54">
        <v>248.09155191825107</v>
      </c>
      <c r="D21" s="54">
        <v>313.95392147375333</v>
      </c>
      <c r="E21" s="54">
        <v>320.01174215426545</v>
      </c>
      <c r="F21" s="54">
        <v>125.99068140173267</v>
      </c>
      <c r="G21" s="54">
        <v>58.308025986042708</v>
      </c>
      <c r="H21" s="54">
        <v>91.476354355186118</v>
      </c>
      <c r="I21" s="54">
        <v>46.641326843826391</v>
      </c>
      <c r="J21" s="54">
        <v>166.32872728825737</v>
      </c>
      <c r="K21" s="53">
        <v>4.8896471083633486</v>
      </c>
      <c r="L21" s="54">
        <v>86.817195550153656</v>
      </c>
      <c r="M21" s="54">
        <v>115.92335731516835</v>
      </c>
      <c r="N21" s="54">
        <v>140.13908142409451</v>
      </c>
      <c r="O21" s="54">
        <v>16.078664831120022</v>
      </c>
      <c r="P21" s="54">
        <v>65.506971573878758</v>
      </c>
      <c r="Q21" s="54">
        <v>25.905037228145005</v>
      </c>
      <c r="R21" s="55">
        <v>68.059150474061596</v>
      </c>
      <c r="S21" s="55">
        <v>1574.2921832743014</v>
      </c>
    </row>
    <row r="22" spans="1:19" x14ac:dyDescent="0.3">
      <c r="A22" s="45">
        <f t="shared" si="1"/>
        <v>44073</v>
      </c>
      <c r="B22" s="53">
        <v>205.35049567388796</v>
      </c>
      <c r="C22" s="54">
        <v>124.33172428914031</v>
      </c>
      <c r="D22" s="54">
        <v>173.49444964970326</v>
      </c>
      <c r="E22" s="54">
        <v>302.10731462724925</v>
      </c>
      <c r="F22" s="54">
        <v>105.22842260128732</v>
      </c>
      <c r="G22" s="54">
        <v>38.559317052568304</v>
      </c>
      <c r="H22" s="54">
        <v>24.141617541541791</v>
      </c>
      <c r="I22" s="54">
        <v>30.815596876777022</v>
      </c>
      <c r="J22" s="54">
        <v>155.28695278559326</v>
      </c>
      <c r="K22" s="53">
        <v>10.874938458146545</v>
      </c>
      <c r="L22" s="54">
        <v>66.370530931794292</v>
      </c>
      <c r="M22" s="54">
        <v>56.004575921648552</v>
      </c>
      <c r="N22" s="54">
        <v>45.110565953202354</v>
      </c>
      <c r="O22" s="54">
        <v>-22.203923089893806</v>
      </c>
      <c r="P22" s="54">
        <v>48.069523007250325</v>
      </c>
      <c r="Q22" s="54">
        <v>20.918985190132844</v>
      </c>
      <c r="R22" s="55">
        <v>27.443267757674562</v>
      </c>
      <c r="S22" s="55">
        <v>1159.3158910977418</v>
      </c>
    </row>
    <row r="23" spans="1:19" x14ac:dyDescent="0.3">
      <c r="A23" s="45">
        <f t="shared" si="1"/>
        <v>44080</v>
      </c>
      <c r="B23" s="53">
        <v>97.712411295314269</v>
      </c>
      <c r="C23" s="54">
        <v>75.311104665196581</v>
      </c>
      <c r="D23" s="54">
        <v>44.780861285690435</v>
      </c>
      <c r="E23" s="54">
        <v>33.213916081055459</v>
      </c>
      <c r="F23" s="54">
        <v>26.994606810255391</v>
      </c>
      <c r="G23" s="54">
        <v>33.988658003492674</v>
      </c>
      <c r="H23" s="54">
        <v>69.728963922048933</v>
      </c>
      <c r="I23" s="54">
        <v>-2.093410180664705</v>
      </c>
      <c r="J23" s="54">
        <v>160.39267266719685</v>
      </c>
      <c r="K23" s="53">
        <v>20.659598748997183</v>
      </c>
      <c r="L23" s="54">
        <v>114.34598708852678</v>
      </c>
      <c r="M23" s="54">
        <v>-44.195604136840473</v>
      </c>
      <c r="N23" s="54">
        <v>-22.350429155126506</v>
      </c>
      <c r="O23" s="54">
        <v>-25.166669735461539</v>
      </c>
      <c r="P23" s="54">
        <v>63.871680236864535</v>
      </c>
      <c r="Q23" s="54">
        <v>-9.9529380557121385</v>
      </c>
      <c r="R23" s="55">
        <v>66.863641123440232</v>
      </c>
      <c r="S23" s="55">
        <v>542.12319473025673</v>
      </c>
    </row>
    <row r="24" spans="1:19" x14ac:dyDescent="0.3">
      <c r="A24" s="45">
        <f t="shared" si="1"/>
        <v>44087</v>
      </c>
      <c r="B24" s="53">
        <v>66.040680727534436</v>
      </c>
      <c r="C24" s="54">
        <v>36.686662638840744</v>
      </c>
      <c r="D24" s="54">
        <v>-34.536043047226713</v>
      </c>
      <c r="E24" s="54">
        <v>150.21173405286299</v>
      </c>
      <c r="F24" s="54">
        <v>91.026750994464237</v>
      </c>
      <c r="G24" s="54">
        <v>10.152689299307099</v>
      </c>
      <c r="H24" s="54">
        <v>37.5172138132138</v>
      </c>
      <c r="I24" s="54">
        <v>17.304992206117845</v>
      </c>
      <c r="J24" s="54">
        <v>-7.7518022676364353</v>
      </c>
      <c r="K24" s="53">
        <v>8.1402282346396362</v>
      </c>
      <c r="L24" s="54">
        <v>-34.356885162096034</v>
      </c>
      <c r="M24" s="54">
        <v>20.215390140022294</v>
      </c>
      <c r="N24" s="54">
        <v>-28.0982770919058</v>
      </c>
      <c r="O24" s="54">
        <v>-58.638672720073259</v>
      </c>
      <c r="P24" s="54">
        <v>15.036008260221649</v>
      </c>
      <c r="Q24" s="54">
        <v>-4.3549686481443359</v>
      </c>
      <c r="R24" s="55">
        <v>-9.6336808007324635</v>
      </c>
      <c r="S24" s="55">
        <v>408.9407237323303</v>
      </c>
    </row>
    <row r="25" spans="1:19" x14ac:dyDescent="0.3">
      <c r="A25" s="45">
        <f t="shared" si="1"/>
        <v>44094</v>
      </c>
      <c r="B25" s="53">
        <v>117.7071510537628</v>
      </c>
      <c r="C25" s="54">
        <v>148.6615069084022</v>
      </c>
      <c r="D25" s="54">
        <v>13.561380672058249</v>
      </c>
      <c r="E25" s="54">
        <v>104.88404966119765</v>
      </c>
      <c r="F25" s="54">
        <v>67.415872690612105</v>
      </c>
      <c r="G25" s="54">
        <v>61.495457206856827</v>
      </c>
      <c r="H25" s="54">
        <v>51.705402062850425</v>
      </c>
      <c r="I25" s="54">
        <v>12.453719277747723</v>
      </c>
      <c r="J25" s="54">
        <v>-18.12063997630969</v>
      </c>
      <c r="K25" s="53">
        <v>1.1810685219074344</v>
      </c>
      <c r="L25" s="54">
        <v>-24.718722924829649</v>
      </c>
      <c r="M25" s="54">
        <v>-9.7698217207516791</v>
      </c>
      <c r="N25" s="54">
        <v>21.214090352814537</v>
      </c>
      <c r="O25" s="54">
        <v>40.904214230303182</v>
      </c>
      <c r="P25" s="54">
        <v>36.332403638985994</v>
      </c>
      <c r="Q25" s="54">
        <v>-3.7604641956048965</v>
      </c>
      <c r="R25" s="55">
        <v>-19.017874351207581</v>
      </c>
      <c r="S25" s="55">
        <v>577.88453953350108</v>
      </c>
    </row>
    <row r="26" spans="1:19" x14ac:dyDescent="0.3">
      <c r="A26" s="45">
        <f t="shared" si="1"/>
        <v>44101</v>
      </c>
      <c r="B26" s="53">
        <v>104.02801472309693</v>
      </c>
      <c r="C26" s="54">
        <v>75.857506522890276</v>
      </c>
      <c r="D26" s="54">
        <v>-97.486864634589665</v>
      </c>
      <c r="E26" s="54">
        <v>-47.806083312770397</v>
      </c>
      <c r="F26" s="54">
        <v>1.8652134968729115</v>
      </c>
      <c r="G26" s="54">
        <v>-89.13161466039503</v>
      </c>
      <c r="H26" s="54">
        <v>29.652311715781366</v>
      </c>
      <c r="I26" s="54">
        <v>19.044875040961415</v>
      </c>
      <c r="J26" s="54">
        <v>59.899810308508449</v>
      </c>
      <c r="K26" s="53">
        <v>-0.59303460173305211</v>
      </c>
      <c r="L26" s="54">
        <v>59.863871361104543</v>
      </c>
      <c r="M26" s="54">
        <v>1.6011981442844672</v>
      </c>
      <c r="N26" s="54">
        <v>-64.233249231213961</v>
      </c>
      <c r="O26" s="54">
        <v>-70.045095919133701</v>
      </c>
      <c r="P26" s="54">
        <v>35.676346362399244</v>
      </c>
      <c r="Q26" s="54">
        <v>-16.30107724828207</v>
      </c>
      <c r="R26" s="55">
        <v>-49.538718896409591</v>
      </c>
      <c r="S26" s="55">
        <v>290.34773180810953</v>
      </c>
    </row>
    <row r="27" spans="1:19" x14ac:dyDescent="0.3">
      <c r="A27" s="45">
        <f t="shared" si="1"/>
        <v>44108</v>
      </c>
      <c r="B27" s="53">
        <v>181.51699774705025</v>
      </c>
      <c r="C27" s="54">
        <v>70.745967630667792</v>
      </c>
      <c r="D27" s="54">
        <v>60.526527637734716</v>
      </c>
      <c r="E27" s="54">
        <v>149.4403509473907</v>
      </c>
      <c r="F27" s="54">
        <v>128.25453435998747</v>
      </c>
      <c r="G27" s="54">
        <v>18.299360820088395</v>
      </c>
      <c r="H27" s="54">
        <v>57.387087611782363</v>
      </c>
      <c r="I27" s="54">
        <v>19.855280488428434</v>
      </c>
      <c r="J27" s="54">
        <v>65.849869742518081</v>
      </c>
      <c r="K27" s="53">
        <v>57.365935928324632</v>
      </c>
      <c r="L27" s="54">
        <v>47.426142355271395</v>
      </c>
      <c r="M27" s="54">
        <v>-22.234532313026421</v>
      </c>
      <c r="N27" s="54">
        <v>3.9807632917871842</v>
      </c>
      <c r="O27" s="54">
        <v>38.009779956412501</v>
      </c>
      <c r="P27" s="54">
        <v>38.653544670955569</v>
      </c>
      <c r="Q27" s="54">
        <v>27.673056231240338</v>
      </c>
      <c r="R27" s="55">
        <v>18.138289322623962</v>
      </c>
      <c r="S27" s="55">
        <v>751.87597698564059</v>
      </c>
    </row>
    <row r="28" spans="1:19" x14ac:dyDescent="0.3">
      <c r="A28" s="45">
        <f t="shared" si="1"/>
        <v>44115</v>
      </c>
      <c r="B28" s="53">
        <v>233.6358089608666</v>
      </c>
      <c r="C28" s="54">
        <v>122.85657489883596</v>
      </c>
      <c r="D28" s="54">
        <v>127.51106224777982</v>
      </c>
      <c r="E28" s="54">
        <v>252.9107820508284</v>
      </c>
      <c r="F28" s="54">
        <v>116.75517753490715</v>
      </c>
      <c r="G28" s="54">
        <v>103.19892380991837</v>
      </c>
      <c r="H28" s="54">
        <v>48.384904425994989</v>
      </c>
      <c r="I28" s="54">
        <v>91.505188022006109</v>
      </c>
      <c r="J28" s="54">
        <v>64.889941554313282</v>
      </c>
      <c r="K28" s="53">
        <v>24.732030842273758</v>
      </c>
      <c r="L28" s="54">
        <v>46.781106954419101</v>
      </c>
      <c r="M28" s="54">
        <v>-33.288789812538823</v>
      </c>
      <c r="N28" s="54">
        <v>42.558759063117634</v>
      </c>
      <c r="O28" s="54">
        <v>30.972241042328335</v>
      </c>
      <c r="P28" s="54">
        <v>48.493348559606218</v>
      </c>
      <c r="Q28" s="54">
        <v>35.82041546733123</v>
      </c>
      <c r="R28" s="55">
        <v>61.01092393579745</v>
      </c>
      <c r="S28" s="55">
        <v>1161.6483635054446</v>
      </c>
    </row>
    <row r="29" spans="1:19" x14ac:dyDescent="0.3">
      <c r="A29" s="45">
        <f t="shared" si="1"/>
        <v>44122</v>
      </c>
      <c r="B29" s="53">
        <v>238.8469445012106</v>
      </c>
      <c r="C29" s="54">
        <v>116.20916633219957</v>
      </c>
      <c r="D29" s="54">
        <v>108.58265161035251</v>
      </c>
      <c r="E29" s="54">
        <v>116.90283513147006</v>
      </c>
      <c r="F29" s="54">
        <v>176.55792341733763</v>
      </c>
      <c r="G29" s="54">
        <v>104.29960410344609</v>
      </c>
      <c r="H29" s="54">
        <v>65.492221106741283</v>
      </c>
      <c r="I29" s="54">
        <v>156.56521862570548</v>
      </c>
      <c r="J29" s="54">
        <v>8.8753430903714161</v>
      </c>
      <c r="K29" s="53">
        <v>29.056732803018619</v>
      </c>
      <c r="L29" s="54">
        <v>12.247255087446263</v>
      </c>
      <c r="M29" s="54">
        <v>25.066610918716719</v>
      </c>
      <c r="N29" s="54">
        <v>-6.0256899301354565</v>
      </c>
      <c r="O29" s="54">
        <v>46.95471569881272</v>
      </c>
      <c r="P29" s="54">
        <v>45.580165516432942</v>
      </c>
      <c r="Q29" s="54">
        <v>62.202531250716049</v>
      </c>
      <c r="R29" s="55">
        <v>12.037391091641837</v>
      </c>
      <c r="S29" s="55">
        <v>1092.3319079188441</v>
      </c>
    </row>
    <row r="30" spans="1:19" x14ac:dyDescent="0.3">
      <c r="A30" s="45">
        <f t="shared" si="1"/>
        <v>44129</v>
      </c>
      <c r="B30" s="53">
        <v>307.37335845952634</v>
      </c>
      <c r="C30" s="54">
        <v>106.29933516904532</v>
      </c>
      <c r="D30" s="54">
        <v>49.765375681540718</v>
      </c>
      <c r="E30" s="54">
        <v>102.59188815935818</v>
      </c>
      <c r="F30" s="54">
        <v>83.90635826953303</v>
      </c>
      <c r="G30" s="54">
        <v>102.22574848289889</v>
      </c>
      <c r="H30" s="54">
        <v>43.65966143020205</v>
      </c>
      <c r="I30" s="54">
        <v>36.35137446916201</v>
      </c>
      <c r="J30" s="54">
        <v>-38.49393413631185</v>
      </c>
      <c r="K30" s="53">
        <v>10.909867435626865</v>
      </c>
      <c r="L30" s="54">
        <v>-16.168133039820702</v>
      </c>
      <c r="M30" s="54">
        <v>18.46415070768461</v>
      </c>
      <c r="N30" s="54">
        <v>-3.843991370255992</v>
      </c>
      <c r="O30" s="54">
        <v>11.590987441245886</v>
      </c>
      <c r="P30" s="54">
        <v>53.907951791740487</v>
      </c>
      <c r="Q30" s="54">
        <v>171.93051065424558</v>
      </c>
      <c r="R30" s="55">
        <v>28.688693214053785</v>
      </c>
      <c r="S30" s="55">
        <v>832.17310012125745</v>
      </c>
    </row>
    <row r="31" spans="1:19" x14ac:dyDescent="0.3">
      <c r="A31" s="45">
        <f t="shared" si="1"/>
        <v>44136</v>
      </c>
      <c r="B31" s="53">
        <v>428.85701208137448</v>
      </c>
      <c r="C31" s="54">
        <v>84.520374442892319</v>
      </c>
      <c r="D31" s="54">
        <v>33.134797925551538</v>
      </c>
      <c r="E31" s="54">
        <v>214.58211630711526</v>
      </c>
      <c r="F31" s="54">
        <v>96.204609109300463</v>
      </c>
      <c r="G31" s="54">
        <v>60.507151759864769</v>
      </c>
      <c r="H31" s="54">
        <v>50.417383302297822</v>
      </c>
      <c r="I31" s="54">
        <v>20.696974617761384</v>
      </c>
      <c r="J31" s="54">
        <v>47.056065867671123</v>
      </c>
      <c r="K31" s="53">
        <v>44.637977388459376</v>
      </c>
      <c r="L31" s="54">
        <v>8.5463063042371914</v>
      </c>
      <c r="M31" s="54">
        <v>-22.948263394502419</v>
      </c>
      <c r="N31" s="54">
        <v>-58.978065523356747</v>
      </c>
      <c r="O31" s="54">
        <v>48.528986329637576</v>
      </c>
      <c r="P31" s="54">
        <v>48.918288091396121</v>
      </c>
      <c r="Q31" s="54">
        <v>243.38431716485368</v>
      </c>
      <c r="R31" s="55">
        <v>5.5801301613024634</v>
      </c>
      <c r="S31" s="55">
        <v>1035.9764854138375</v>
      </c>
    </row>
    <row r="32" spans="1:19" x14ac:dyDescent="0.3">
      <c r="A32" s="45">
        <f t="shared" si="1"/>
        <v>44143</v>
      </c>
      <c r="B32" s="53">
        <v>701.26734828712756</v>
      </c>
      <c r="C32" s="54">
        <v>70.481207024037758</v>
      </c>
      <c r="D32" s="54">
        <v>153.60216240085583</v>
      </c>
      <c r="E32" s="54">
        <v>156.65624360928496</v>
      </c>
      <c r="F32" s="54">
        <v>309.25517973973513</v>
      </c>
      <c r="G32" s="54">
        <v>85.427121781226901</v>
      </c>
      <c r="H32" s="54">
        <v>33.541433898090929</v>
      </c>
      <c r="I32" s="54">
        <v>7.7041324792681962</v>
      </c>
      <c r="J32" s="54">
        <v>138.94651004949469</v>
      </c>
      <c r="K32" s="53">
        <v>45.340008427759713</v>
      </c>
      <c r="L32" s="54">
        <v>132.37592677773944</v>
      </c>
      <c r="M32" s="54">
        <v>35.934446210603141</v>
      </c>
      <c r="N32" s="54">
        <v>7.8314801873261786E-2</v>
      </c>
      <c r="O32" s="54">
        <v>48.446845508984609</v>
      </c>
      <c r="P32" s="54">
        <v>22.002505313087767</v>
      </c>
      <c r="Q32" s="54">
        <v>320.56320064285603</v>
      </c>
      <c r="R32" s="55">
        <v>23.65651361305396</v>
      </c>
      <c r="S32" s="55">
        <v>1656.8813392691154</v>
      </c>
    </row>
    <row r="33" spans="1:19" x14ac:dyDescent="0.3">
      <c r="A33" s="45">
        <f t="shared" si="1"/>
        <v>44150</v>
      </c>
      <c r="B33" s="53">
        <v>845.11420947176453</v>
      </c>
      <c r="C33" s="54">
        <v>80.752092072243954</v>
      </c>
      <c r="D33" s="54">
        <v>109.11933522584968</v>
      </c>
      <c r="E33" s="54">
        <v>92.46070252833033</v>
      </c>
      <c r="F33" s="54">
        <v>198.93470208650069</v>
      </c>
      <c r="G33" s="54">
        <v>65.035664891848683</v>
      </c>
      <c r="H33" s="54">
        <v>51.413930645091625</v>
      </c>
      <c r="I33" s="54">
        <v>55.740542686169533</v>
      </c>
      <c r="J33" s="54">
        <v>121.34851658659841</v>
      </c>
      <c r="K33" s="53">
        <v>69.200101889870666</v>
      </c>
      <c r="L33" s="54">
        <v>65.778296339848225</v>
      </c>
      <c r="M33" s="54">
        <v>-1.7259341425332195</v>
      </c>
      <c r="N33" s="54">
        <v>-9.9014708325585161</v>
      </c>
      <c r="O33" s="54">
        <v>67.64462615760408</v>
      </c>
      <c r="P33" s="54">
        <v>31.576238393231634</v>
      </c>
      <c r="Q33" s="54">
        <v>453.64658137134109</v>
      </c>
      <c r="R33" s="55">
        <v>15.978564304153053</v>
      </c>
      <c r="S33" s="55">
        <v>1619.9196961943944</v>
      </c>
    </row>
    <row r="34" spans="1:19" x14ac:dyDescent="0.3">
      <c r="A34" s="45">
        <f t="shared" si="1"/>
        <v>44157</v>
      </c>
      <c r="B34" s="53">
        <v>1133.8313707969453</v>
      </c>
      <c r="C34" s="54">
        <v>-38.027639007977882</v>
      </c>
      <c r="D34" s="54">
        <v>-85.943870667564397</v>
      </c>
      <c r="E34" s="54">
        <v>135.45915981552275</v>
      </c>
      <c r="F34" s="54">
        <v>68.114445654860447</v>
      </c>
      <c r="G34" s="54">
        <v>-69.438105710870786</v>
      </c>
      <c r="H34" s="54">
        <v>-20.918972744961536</v>
      </c>
      <c r="I34" s="54">
        <v>-18.217039848426566</v>
      </c>
      <c r="J34" s="54">
        <v>41.239493684092395</v>
      </c>
      <c r="K34" s="53">
        <v>145.02461566823553</v>
      </c>
      <c r="L34" s="54">
        <v>45.406468341885102</v>
      </c>
      <c r="M34" s="54">
        <v>-41.128291919313142</v>
      </c>
      <c r="N34" s="54">
        <v>-34.697099583438273</v>
      </c>
      <c r="O34" s="54">
        <v>27.039835786775427</v>
      </c>
      <c r="P34" s="54">
        <v>6.6184687305116938</v>
      </c>
      <c r="Q34" s="54">
        <v>385.65135164766878</v>
      </c>
      <c r="R34" s="55">
        <v>-11.94592635213462</v>
      </c>
      <c r="S34" s="55">
        <v>1378.6444699514159</v>
      </c>
    </row>
    <row r="35" spans="1:19" x14ac:dyDescent="0.3">
      <c r="A35" s="45">
        <f t="shared" si="1"/>
        <v>44164</v>
      </c>
      <c r="B35" s="53">
        <v>1545.1463255435128</v>
      </c>
      <c r="C35" s="54">
        <v>-11.750362299438848</v>
      </c>
      <c r="D35" s="54">
        <v>-0.88577940734171534</v>
      </c>
      <c r="E35" s="54">
        <v>226.13412581940202</v>
      </c>
      <c r="F35" s="54">
        <v>88.52720915826194</v>
      </c>
      <c r="G35" s="54">
        <v>29.395361462377878</v>
      </c>
      <c r="H35" s="54">
        <v>18.327847387182828</v>
      </c>
      <c r="I35" s="54">
        <v>-17.058539902515008</v>
      </c>
      <c r="J35" s="54">
        <v>267.06901205028726</v>
      </c>
      <c r="K35" s="53">
        <v>190.59358847797961</v>
      </c>
      <c r="L35" s="54">
        <v>135.59641153510182</v>
      </c>
      <c r="M35" s="54">
        <v>-9.6968219787236762</v>
      </c>
      <c r="N35" s="54">
        <v>32.969286858571536</v>
      </c>
      <c r="O35" s="54">
        <v>-11.514975907684232</v>
      </c>
      <c r="P35" s="54">
        <v>12.170202686068905</v>
      </c>
      <c r="Q35" s="54">
        <v>326.98172471287569</v>
      </c>
      <c r="R35" s="55">
        <v>-71.096041292333894</v>
      </c>
      <c r="S35" s="55">
        <v>2174.5998814210252</v>
      </c>
    </row>
    <row r="36" spans="1:19" x14ac:dyDescent="0.3">
      <c r="A36" s="45">
        <f t="shared" si="1"/>
        <v>44171</v>
      </c>
      <c r="B36" s="53">
        <v>1907.2744341258842</v>
      </c>
      <c r="C36" s="54">
        <v>6.1270928921740051</v>
      </c>
      <c r="D36" s="54">
        <v>155.25188095580029</v>
      </c>
      <c r="E36" s="54">
        <v>631.65576734243314</v>
      </c>
      <c r="F36" s="54">
        <v>202.12316922097114</v>
      </c>
      <c r="G36" s="54">
        <v>143.62755315838695</v>
      </c>
      <c r="H36" s="54">
        <v>48.798805457051003</v>
      </c>
      <c r="I36" s="54">
        <v>24.160263061439196</v>
      </c>
      <c r="J36" s="54">
        <v>420.63383439282507</v>
      </c>
      <c r="K36" s="53">
        <v>243.71701362155875</v>
      </c>
      <c r="L36" s="54">
        <v>247.47015174575739</v>
      </c>
      <c r="M36" s="54">
        <v>-13.322189120606595</v>
      </c>
      <c r="N36" s="54">
        <v>198.40369230360841</v>
      </c>
      <c r="O36" s="54">
        <v>26.539240450613079</v>
      </c>
      <c r="P36" s="54">
        <v>-9.4237253142316035</v>
      </c>
      <c r="Q36" s="54">
        <v>232.04752965407997</v>
      </c>
      <c r="R36" s="55">
        <v>48.610300549459453</v>
      </c>
      <c r="S36" s="55">
        <v>3539.652800606962</v>
      </c>
    </row>
    <row r="37" spans="1:19" x14ac:dyDescent="0.3">
      <c r="A37" s="45">
        <f t="shared" si="1"/>
        <v>44178</v>
      </c>
      <c r="B37" s="53">
        <v>2193.0312498828989</v>
      </c>
      <c r="C37" s="54">
        <v>29.784091092416588</v>
      </c>
      <c r="D37" s="54">
        <v>118.67551839255498</v>
      </c>
      <c r="E37" s="54">
        <v>1119.1522717199953</v>
      </c>
      <c r="F37" s="54">
        <v>159.06840903455804</v>
      </c>
      <c r="G37" s="54">
        <v>107.05171896529112</v>
      </c>
      <c r="H37" s="54">
        <v>64.231157334266754</v>
      </c>
      <c r="I37" s="54">
        <v>-9.4331351715395613</v>
      </c>
      <c r="J37" s="54">
        <v>849.38409886404622</v>
      </c>
      <c r="K37" s="53">
        <v>238.74259389759754</v>
      </c>
      <c r="L37" s="54">
        <v>480.5173503382249</v>
      </c>
      <c r="M37" s="54">
        <v>-22.969993919306205</v>
      </c>
      <c r="N37" s="54">
        <v>419.77187769215305</v>
      </c>
      <c r="O37" s="54">
        <v>39.90180218659566</v>
      </c>
      <c r="P37" s="54">
        <v>-0.16036479588981933</v>
      </c>
      <c r="Q37" s="54">
        <v>212.14119888207665</v>
      </c>
      <c r="R37" s="55">
        <v>34.563731638817728</v>
      </c>
      <c r="S37" s="55">
        <v>4640.3785152860364</v>
      </c>
    </row>
    <row r="38" spans="1:19" x14ac:dyDescent="0.3">
      <c r="A38" s="45">
        <f t="shared" si="1"/>
        <v>44185</v>
      </c>
      <c r="B38" s="53">
        <v>2406.8905792356181</v>
      </c>
      <c r="C38" s="54">
        <v>118.91494614630801</v>
      </c>
      <c r="D38" s="54">
        <v>637.27877608178596</v>
      </c>
      <c r="E38" s="54">
        <v>2247.4767180674075</v>
      </c>
      <c r="F38" s="54">
        <v>348.03081405584749</v>
      </c>
      <c r="G38" s="54">
        <v>288.73225312271529</v>
      </c>
      <c r="H38" s="54">
        <v>71.105150727401281</v>
      </c>
      <c r="I38" s="54">
        <v>127.02125360270611</v>
      </c>
      <c r="J38" s="54">
        <v>1185.6882132948199</v>
      </c>
      <c r="K38" s="53">
        <v>279.18990324430757</v>
      </c>
      <c r="L38" s="54">
        <v>755.01806124038842</v>
      </c>
      <c r="M38" s="54">
        <v>191.12665052924234</v>
      </c>
      <c r="N38" s="54">
        <v>967.53096479464398</v>
      </c>
      <c r="O38" s="54">
        <v>240.29351869836592</v>
      </c>
      <c r="P38" s="54">
        <v>19.627919028231332</v>
      </c>
      <c r="Q38" s="54">
        <v>128.78759877905753</v>
      </c>
      <c r="R38" s="55">
        <v>175.28774789473471</v>
      </c>
      <c r="S38" s="55">
        <v>7431.138704334604</v>
      </c>
    </row>
    <row r="39" spans="1:19" x14ac:dyDescent="0.3">
      <c r="A39" s="45">
        <f t="shared" si="1"/>
        <v>44192</v>
      </c>
      <c r="B39" s="53">
        <v>2274.0812105714481</v>
      </c>
      <c r="C39" s="54">
        <v>189.02504102849321</v>
      </c>
      <c r="D39" s="54">
        <v>1305.7340782726803</v>
      </c>
      <c r="E39" s="54">
        <v>3370.5768609712004</v>
      </c>
      <c r="F39" s="54">
        <v>926.5649501578182</v>
      </c>
      <c r="G39" s="54">
        <v>597.93650428416663</v>
      </c>
      <c r="H39" s="54">
        <v>119.54435103832515</v>
      </c>
      <c r="I39" s="54">
        <v>333.43281740719522</v>
      </c>
      <c r="J39" s="54">
        <v>1502.0375845774213</v>
      </c>
      <c r="K39" s="53">
        <v>222.89089170633477</v>
      </c>
      <c r="L39" s="54">
        <v>992.82908585344944</v>
      </c>
      <c r="M39" s="54">
        <v>392.02643430979629</v>
      </c>
      <c r="N39" s="54">
        <v>1244.4693126324773</v>
      </c>
      <c r="O39" s="54">
        <v>434.1423322316511</v>
      </c>
      <c r="P39" s="54">
        <v>68.882090911127108</v>
      </c>
      <c r="Q39" s="54">
        <v>99.218125462794575</v>
      </c>
      <c r="R39" s="55">
        <v>445.63435531190032</v>
      </c>
      <c r="S39" s="55">
        <v>10618.933398308731</v>
      </c>
    </row>
    <row r="40" spans="1:19" x14ac:dyDescent="0.3">
      <c r="A40" s="45">
        <f t="shared" si="1"/>
        <v>44199</v>
      </c>
      <c r="B40" s="53">
        <v>2321.9140353889734</v>
      </c>
      <c r="C40" s="54">
        <v>355.86590774467277</v>
      </c>
      <c r="D40" s="54">
        <v>1919.8039959291607</v>
      </c>
      <c r="E40" s="54">
        <v>4779.5851769037727</v>
      </c>
      <c r="F40" s="54">
        <v>1737.6856616034181</v>
      </c>
      <c r="G40" s="54">
        <v>937.14743317405612</v>
      </c>
      <c r="H40" s="54">
        <v>49.138768983866612</v>
      </c>
      <c r="I40" s="54">
        <v>462.03462263672589</v>
      </c>
      <c r="J40" s="54">
        <v>1505.0880519338425</v>
      </c>
      <c r="K40" s="53">
        <v>201.20251057585477</v>
      </c>
      <c r="L40" s="54">
        <v>958.78767919740926</v>
      </c>
      <c r="M40" s="54">
        <v>586.98114293212871</v>
      </c>
      <c r="N40" s="54">
        <v>1382.5889710360275</v>
      </c>
      <c r="O40" s="54">
        <v>613.4647333019991</v>
      </c>
      <c r="P40" s="54">
        <v>73.293304659068781</v>
      </c>
      <c r="Q40" s="54">
        <v>94.330944177186183</v>
      </c>
      <c r="R40" s="55">
        <v>637.57511814136319</v>
      </c>
      <c r="S40" s="55">
        <v>14068.263654298513</v>
      </c>
    </row>
    <row r="41" spans="1:19" x14ac:dyDescent="0.3">
      <c r="A41" s="45">
        <f t="shared" si="1"/>
        <v>44206</v>
      </c>
      <c r="B41" s="53">
        <v>2155.9150515963952</v>
      </c>
      <c r="C41" s="54">
        <v>445.29521454643651</v>
      </c>
      <c r="D41" s="54">
        <v>2179.8143448466985</v>
      </c>
      <c r="E41" s="54">
        <v>5071.6255896037692</v>
      </c>
      <c r="F41" s="54">
        <v>2640.7328968479205</v>
      </c>
      <c r="G41" s="54">
        <v>1496.6011988773867</v>
      </c>
      <c r="H41" s="54">
        <v>138.1234099366344</v>
      </c>
      <c r="I41" s="54">
        <v>654.90797322378751</v>
      </c>
      <c r="J41" s="54">
        <v>1340.1432968720537</v>
      </c>
      <c r="K41" s="53">
        <v>132.85386818046231</v>
      </c>
      <c r="L41" s="54">
        <v>902.76709993340808</v>
      </c>
      <c r="M41" s="54">
        <v>578.42931500952534</v>
      </c>
      <c r="N41" s="54">
        <v>1066.0430040237889</v>
      </c>
      <c r="O41" s="54">
        <v>668.54116470585632</v>
      </c>
      <c r="P41" s="54">
        <v>93.13642205424253</v>
      </c>
      <c r="Q41" s="54">
        <v>72.275303292956494</v>
      </c>
      <c r="R41" s="55">
        <v>604.4994509098841</v>
      </c>
      <c r="S41" s="55">
        <v>16123.158976351093</v>
      </c>
    </row>
    <row r="42" spans="1:19" x14ac:dyDescent="0.3">
      <c r="A42" s="45">
        <f t="shared" si="1"/>
        <v>44213</v>
      </c>
      <c r="B42" s="53">
        <v>1532.274323145283</v>
      </c>
      <c r="C42" s="54">
        <v>488.0222141324715</v>
      </c>
      <c r="D42" s="54">
        <v>1831.6035161999016</v>
      </c>
      <c r="E42" s="54">
        <v>4023.7895000229487</v>
      </c>
      <c r="F42" s="54">
        <v>2064.1888968942967</v>
      </c>
      <c r="G42" s="54">
        <v>1325.7275345705984</v>
      </c>
      <c r="H42" s="54">
        <v>160.45590277647847</v>
      </c>
      <c r="I42" s="54">
        <v>714.32087851528945</v>
      </c>
      <c r="J42" s="54">
        <v>980.43992779796565</v>
      </c>
      <c r="K42" s="53">
        <v>111.68025532141901</v>
      </c>
      <c r="L42" s="54">
        <v>668.22278415778317</v>
      </c>
      <c r="M42" s="54">
        <v>496.73113797319797</v>
      </c>
      <c r="N42" s="54">
        <v>722.99985905935898</v>
      </c>
      <c r="O42" s="54">
        <v>554.50310778548885</v>
      </c>
      <c r="P42" s="54">
        <v>102.55572970689124</v>
      </c>
      <c r="Q42" s="54">
        <v>69.634432260798775</v>
      </c>
      <c r="R42" s="55">
        <v>545.58125939480976</v>
      </c>
      <c r="S42" s="55">
        <v>13120.822694055256</v>
      </c>
    </row>
    <row r="43" spans="1:19" x14ac:dyDescent="0.3">
      <c r="A43" s="45">
        <f t="shared" si="1"/>
        <v>44220</v>
      </c>
      <c r="B43" s="53">
        <v>839.67598101781118</v>
      </c>
      <c r="C43" s="54">
        <v>293.8119959448199</v>
      </c>
      <c r="D43" s="54">
        <v>1064.0903800566616</v>
      </c>
      <c r="E43" s="54">
        <v>1973.2260148688379</v>
      </c>
      <c r="F43" s="54">
        <v>1241.6062287429324</v>
      </c>
      <c r="G43" s="54">
        <v>858.32033073973628</v>
      </c>
      <c r="H43" s="54">
        <v>113.17080193110539</v>
      </c>
      <c r="I43" s="54">
        <v>452.41325910961439</v>
      </c>
      <c r="J43" s="54">
        <v>600.61068577819515</v>
      </c>
      <c r="K43" s="53">
        <v>41.970089165121806</v>
      </c>
      <c r="L43" s="54">
        <v>410.0055102823809</v>
      </c>
      <c r="M43" s="54">
        <v>328.03248755140459</v>
      </c>
      <c r="N43" s="54">
        <v>368.99314669006276</v>
      </c>
      <c r="O43" s="54">
        <v>350.75511172433374</v>
      </c>
      <c r="P43" s="54">
        <v>57.921768101163451</v>
      </c>
      <c r="Q43" s="54">
        <v>9.7043623023918428</v>
      </c>
      <c r="R43" s="55">
        <v>280.19981265311901</v>
      </c>
      <c r="S43" s="55">
        <v>7436.925678189702</v>
      </c>
    </row>
    <row r="44" spans="1:19" x14ac:dyDescent="0.3">
      <c r="A44" s="45">
        <f t="shared" si="1"/>
        <v>44227</v>
      </c>
      <c r="B44" s="53">
        <v>480.40329858617179</v>
      </c>
      <c r="C44" s="54">
        <v>268.03712936564284</v>
      </c>
      <c r="D44" s="54">
        <v>807.27798253674996</v>
      </c>
      <c r="E44" s="54">
        <v>1320.2923890545792</v>
      </c>
      <c r="F44" s="54">
        <v>711.47096181116933</v>
      </c>
      <c r="G44" s="54">
        <v>539.99804029457357</v>
      </c>
      <c r="H44" s="54">
        <v>97.614439747408426</v>
      </c>
      <c r="I44" s="54">
        <v>259.13169977072471</v>
      </c>
      <c r="J44" s="54">
        <v>419.74532405794696</v>
      </c>
      <c r="K44" s="53">
        <v>27.337750362248926</v>
      </c>
      <c r="L44" s="54">
        <v>338.27328277126776</v>
      </c>
      <c r="M44" s="54">
        <v>245.63403966751872</v>
      </c>
      <c r="N44" s="54">
        <v>215.81551521197883</v>
      </c>
      <c r="O44" s="54">
        <v>222.00530809468302</v>
      </c>
      <c r="P44" s="54">
        <v>48.679155724094329</v>
      </c>
      <c r="Q44" s="54">
        <v>19.190277934913382</v>
      </c>
      <c r="R44" s="55">
        <v>188.1222196375341</v>
      </c>
      <c r="S44" s="55">
        <v>4903.9712652249436</v>
      </c>
    </row>
    <row r="45" spans="1:19" x14ac:dyDescent="0.3">
      <c r="A45" s="45">
        <f t="shared" si="1"/>
        <v>44234</v>
      </c>
      <c r="B45" s="53">
        <v>399.5442730250395</v>
      </c>
      <c r="C45" s="54">
        <v>190.88042698302405</v>
      </c>
      <c r="D45" s="54">
        <v>418.43918133813509</v>
      </c>
      <c r="E45" s="54">
        <v>752.91560990965809</v>
      </c>
      <c r="F45" s="54">
        <v>368.78098107608605</v>
      </c>
      <c r="G45" s="54">
        <v>356.44683875407031</v>
      </c>
      <c r="H45" s="54">
        <v>82.614351202215119</v>
      </c>
      <c r="I45" s="54">
        <v>193.30828948140879</v>
      </c>
      <c r="J45" s="54">
        <v>253.28531320474099</v>
      </c>
      <c r="K45" s="53">
        <v>40.723910357353162</v>
      </c>
      <c r="L45" s="54">
        <v>203.79257209141701</v>
      </c>
      <c r="M45" s="54">
        <v>137.03493627981038</v>
      </c>
      <c r="N45" s="54">
        <v>161.58891879241281</v>
      </c>
      <c r="O45" s="54">
        <v>155.02967695259991</v>
      </c>
      <c r="P45" s="54">
        <v>58.628510976392477</v>
      </c>
      <c r="Q45" s="54">
        <v>32.362789090860389</v>
      </c>
      <c r="R45" s="55">
        <v>127.41440831351076</v>
      </c>
      <c r="S45" s="55">
        <v>3016.2152649743803</v>
      </c>
    </row>
    <row r="46" spans="1:19" x14ac:dyDescent="0.3">
      <c r="A46" s="45">
        <f t="shared" si="1"/>
        <v>44241</v>
      </c>
      <c r="B46" s="53">
        <v>206.89143244273146</v>
      </c>
      <c r="C46" s="54">
        <v>87.642805383382552</v>
      </c>
      <c r="D46" s="54">
        <v>509.49688852835857</v>
      </c>
      <c r="E46" s="54">
        <v>564.05018725079481</v>
      </c>
      <c r="F46" s="54">
        <v>397.95443883594214</v>
      </c>
      <c r="G46" s="54">
        <v>341.89437640866913</v>
      </c>
      <c r="H46" s="54">
        <v>126.50126443754505</v>
      </c>
      <c r="I46" s="54">
        <v>218.83825047640198</v>
      </c>
      <c r="J46" s="54">
        <v>173.5889517875645</v>
      </c>
      <c r="K46" s="53">
        <v>22.437060271880867</v>
      </c>
      <c r="L46" s="54">
        <v>117.52375186258899</v>
      </c>
      <c r="M46" s="54">
        <v>110.81116872947882</v>
      </c>
      <c r="N46" s="54">
        <v>57.466332002385116</v>
      </c>
      <c r="O46" s="54">
        <v>167.24861081398745</v>
      </c>
      <c r="P46" s="54">
        <v>27.918898088603754</v>
      </c>
      <c r="Q46" s="54">
        <v>28.977946367647377</v>
      </c>
      <c r="R46" s="55">
        <v>119.09321370004153</v>
      </c>
      <c r="S46" s="55">
        <v>2626.8585955513918</v>
      </c>
    </row>
    <row r="47" spans="1:19" x14ac:dyDescent="0.3">
      <c r="A47" s="45">
        <f t="shared" si="1"/>
        <v>44248</v>
      </c>
      <c r="B47" s="53">
        <v>235.71494797859805</v>
      </c>
      <c r="C47" s="54">
        <v>152.87067949133092</v>
      </c>
      <c r="D47" s="54">
        <v>354.87346428126216</v>
      </c>
      <c r="E47" s="54">
        <v>337.16755588069509</v>
      </c>
      <c r="F47" s="54">
        <v>290.64649007006062</v>
      </c>
      <c r="G47" s="54">
        <v>273.77145496326284</v>
      </c>
      <c r="H47" s="54">
        <v>81.648939975774226</v>
      </c>
      <c r="I47" s="54">
        <v>110.19827414021518</v>
      </c>
      <c r="J47" s="54">
        <v>123.31060814572402</v>
      </c>
      <c r="K47" s="53">
        <v>39.3614417421052</v>
      </c>
      <c r="L47" s="54">
        <v>112.71243846776872</v>
      </c>
      <c r="M47" s="54">
        <v>74.36236650085317</v>
      </c>
      <c r="N47" s="54">
        <v>4.5958977828296952</v>
      </c>
      <c r="O47" s="54">
        <v>92.843462090472144</v>
      </c>
      <c r="P47" s="54">
        <v>90.468943448103076</v>
      </c>
      <c r="Q47" s="54">
        <v>16.404484282157313</v>
      </c>
      <c r="R47" s="55">
        <v>81.885430168981372</v>
      </c>
      <c r="S47" s="55">
        <v>1960.20241492696</v>
      </c>
    </row>
    <row r="48" spans="1:19" x14ac:dyDescent="0.3">
      <c r="A48" s="45">
        <f t="shared" si="1"/>
        <v>44255</v>
      </c>
      <c r="B48" s="53">
        <v>197.26049308638858</v>
      </c>
      <c r="C48" s="54">
        <v>125.78926132054164</v>
      </c>
      <c r="D48" s="54">
        <v>295.26348317592669</v>
      </c>
      <c r="E48" s="54">
        <v>375.41364636699223</v>
      </c>
      <c r="F48" s="54">
        <v>331.13950227539988</v>
      </c>
      <c r="G48" s="54">
        <v>132.10284755784653</v>
      </c>
      <c r="H48" s="54">
        <v>55.441036157283122</v>
      </c>
      <c r="I48" s="54">
        <v>83.277398825843079</v>
      </c>
      <c r="J48" s="54">
        <v>133.08576210366334</v>
      </c>
      <c r="K48" s="53">
        <v>-0.20099960591475963</v>
      </c>
      <c r="L48" s="54">
        <v>75.28209099004755</v>
      </c>
      <c r="M48" s="54">
        <v>68.898855957335286</v>
      </c>
      <c r="N48" s="54">
        <v>49.825292350652774</v>
      </c>
      <c r="O48" s="54">
        <v>104.66872845413661</v>
      </c>
      <c r="P48" s="54">
        <v>48.607850134463433</v>
      </c>
      <c r="Q48" s="54">
        <v>46.459853802751866</v>
      </c>
      <c r="R48" s="55">
        <v>38.151512988789875</v>
      </c>
      <c r="S48" s="55">
        <v>1728.7734308698673</v>
      </c>
    </row>
    <row r="49" spans="1:19" x14ac:dyDescent="0.3">
      <c r="A49" s="45">
        <f t="shared" si="1"/>
        <v>44262</v>
      </c>
      <c r="B49" s="53">
        <v>155.73946096456166</v>
      </c>
      <c r="C49" s="54">
        <v>139.85316434780344</v>
      </c>
      <c r="D49" s="54">
        <v>262.4948372351073</v>
      </c>
      <c r="E49" s="54">
        <v>357.89858440028252</v>
      </c>
      <c r="F49" s="54">
        <v>276.43287264230491</v>
      </c>
      <c r="G49" s="54">
        <v>290.14893885501863</v>
      </c>
      <c r="H49" s="54">
        <v>77.049022824727075</v>
      </c>
      <c r="I49" s="54">
        <v>135.96168143519628</v>
      </c>
      <c r="J49" s="54">
        <v>101.0414240108073</v>
      </c>
      <c r="K49" s="53">
        <v>22.734097416755077</v>
      </c>
      <c r="L49" s="54">
        <v>85.78180168563506</v>
      </c>
      <c r="M49" s="54">
        <v>55.503604317119027</v>
      </c>
      <c r="N49" s="54">
        <v>41.614578242865605</v>
      </c>
      <c r="O49" s="54">
        <v>108.18650459218071</v>
      </c>
      <c r="P49" s="54">
        <v>71.198985827257104</v>
      </c>
      <c r="Q49" s="54">
        <v>4.9563330982604725</v>
      </c>
      <c r="R49" s="55">
        <v>48.918838366178193</v>
      </c>
      <c r="S49" s="55">
        <v>1796.6199867158266</v>
      </c>
    </row>
    <row r="50" spans="1:19" x14ac:dyDescent="0.3">
      <c r="A50" s="45">
        <f t="shared" si="1"/>
        <v>44269</v>
      </c>
      <c r="B50" s="53">
        <v>81.440179580003814</v>
      </c>
      <c r="C50" s="54">
        <v>162.84164390699249</v>
      </c>
      <c r="D50" s="54">
        <v>213.67611162051799</v>
      </c>
      <c r="E50" s="54">
        <v>252.92813170178852</v>
      </c>
      <c r="F50" s="54">
        <v>172.97122257441424</v>
      </c>
      <c r="G50" s="54">
        <v>141.39317024356149</v>
      </c>
      <c r="H50" s="54">
        <v>52.586457957504166</v>
      </c>
      <c r="I50" s="54">
        <v>73.163391221860479</v>
      </c>
      <c r="J50" s="54">
        <v>15.90051481956209</v>
      </c>
      <c r="K50" s="53">
        <v>11.094686967203117</v>
      </c>
      <c r="L50" s="54">
        <v>61.29977498773377</v>
      </c>
      <c r="M50" s="54">
        <v>36.141647207482492</v>
      </c>
      <c r="N50" s="54">
        <v>23.872357549868923</v>
      </c>
      <c r="O50" s="54">
        <v>69.48592075795716</v>
      </c>
      <c r="P50" s="54">
        <v>37.506256076187739</v>
      </c>
      <c r="Q50" s="54">
        <v>14.841666505513274</v>
      </c>
      <c r="R50" s="55">
        <v>43.555027680655712</v>
      </c>
      <c r="S50" s="55">
        <v>1166.9008236262125</v>
      </c>
    </row>
    <row r="51" spans="1:19" x14ac:dyDescent="0.3">
      <c r="A51" s="45">
        <f t="shared" si="1"/>
        <v>44276</v>
      </c>
      <c r="B51" s="53">
        <v>117.69089164324532</v>
      </c>
      <c r="C51" s="54">
        <v>120.49790747081624</v>
      </c>
      <c r="D51" s="54">
        <v>179.07926985773724</v>
      </c>
      <c r="E51" s="54">
        <v>268.51850651545442</v>
      </c>
      <c r="F51" s="54">
        <v>199.91413873849967</v>
      </c>
      <c r="G51" s="54">
        <v>211.40384815198115</v>
      </c>
      <c r="H51" s="54">
        <v>58.35459978501197</v>
      </c>
      <c r="I51" s="54">
        <v>99.555021467933557</v>
      </c>
      <c r="J51" s="54">
        <v>129.18853165608868</v>
      </c>
      <c r="K51" s="53">
        <v>19.438179352340001</v>
      </c>
      <c r="L51" s="54">
        <v>110.07836261898149</v>
      </c>
      <c r="M51" s="54">
        <v>7.9893280872918808</v>
      </c>
      <c r="N51" s="54">
        <v>47.029948246834749</v>
      </c>
      <c r="O51" s="54">
        <v>62.073122973818045</v>
      </c>
      <c r="P51" s="54">
        <v>31.889981599089168</v>
      </c>
      <c r="Q51" s="54">
        <v>13.679384736317047</v>
      </c>
      <c r="R51" s="55">
        <v>30.93499932973026</v>
      </c>
      <c r="S51" s="55">
        <v>1384.2027152867777</v>
      </c>
    </row>
    <row r="52" spans="1:19" x14ac:dyDescent="0.3">
      <c r="A52" s="45">
        <f t="shared" si="1"/>
        <v>44283</v>
      </c>
      <c r="B52" s="53">
        <v>143.99574286113102</v>
      </c>
      <c r="C52" s="54">
        <v>131.35467241975346</v>
      </c>
      <c r="D52" s="54">
        <v>263.82720463672331</v>
      </c>
      <c r="E52" s="54">
        <v>240.16348382370575</v>
      </c>
      <c r="F52" s="54">
        <v>185.99787843195077</v>
      </c>
      <c r="G52" s="54">
        <v>140.35176941665509</v>
      </c>
      <c r="H52" s="54">
        <v>36.221707641538615</v>
      </c>
      <c r="I52" s="54">
        <v>60.947933715639579</v>
      </c>
      <c r="J52" s="54">
        <v>31.550857374763041</v>
      </c>
      <c r="K52" s="53">
        <v>-6.6178317182797883</v>
      </c>
      <c r="L52" s="54">
        <v>16.972032582254883</v>
      </c>
      <c r="M52" s="54">
        <v>20.66066049451922</v>
      </c>
      <c r="N52" s="54">
        <v>-17.164642998491615</v>
      </c>
      <c r="O52" s="54">
        <v>61.547457785920926</v>
      </c>
      <c r="P52" s="54">
        <v>47.448259135006822</v>
      </c>
      <c r="Q52" s="54">
        <v>9.5245334889129367</v>
      </c>
      <c r="R52" s="55">
        <v>50.052253966375361</v>
      </c>
      <c r="S52" s="55">
        <v>1234.4112503218385</v>
      </c>
    </row>
    <row r="53" spans="1:19" x14ac:dyDescent="0.3">
      <c r="A53" s="45">
        <f t="shared" si="1"/>
        <v>44290</v>
      </c>
      <c r="B53" s="53">
        <v>176.7202624795566</v>
      </c>
      <c r="C53" s="54">
        <v>182.15656412288814</v>
      </c>
      <c r="D53" s="54">
        <v>281.84865898354724</v>
      </c>
      <c r="E53" s="54">
        <v>282.77340726133343</v>
      </c>
      <c r="F53" s="54">
        <v>173.44329756834372</v>
      </c>
      <c r="G53" s="54">
        <v>164.24605484679262</v>
      </c>
      <c r="H53" s="54">
        <v>116.16857202483891</v>
      </c>
      <c r="I53" s="54">
        <v>87.49378728875206</v>
      </c>
      <c r="J53" s="54">
        <v>12.19851160885446</v>
      </c>
      <c r="K53" s="53">
        <v>40.065707807260253</v>
      </c>
      <c r="L53" s="54">
        <v>-23.159175088313077</v>
      </c>
      <c r="M53" s="54">
        <v>70.029863855858537</v>
      </c>
      <c r="N53" s="54">
        <v>-19.221843893745643</v>
      </c>
      <c r="O53" s="54">
        <v>116.06253388223638</v>
      </c>
      <c r="P53" s="54">
        <v>27.719666022284201</v>
      </c>
      <c r="Q53" s="54">
        <v>1.4346310067831496</v>
      </c>
      <c r="R53" s="55">
        <v>26.151318312593617</v>
      </c>
      <c r="S53" s="55">
        <v>1477.0491161849204</v>
      </c>
    </row>
    <row r="54" spans="1:19" x14ac:dyDescent="0.3">
      <c r="A54" s="45">
        <f t="shared" si="1"/>
        <v>44297</v>
      </c>
      <c r="B54" s="53">
        <v>166.00466442015841</v>
      </c>
      <c r="C54" s="54">
        <v>142.3366341364125</v>
      </c>
      <c r="D54" s="54">
        <v>276.27033315618678</v>
      </c>
      <c r="E54" s="54">
        <v>243.924126115327</v>
      </c>
      <c r="F54" s="54">
        <v>181.37087704336818</v>
      </c>
      <c r="G54" s="54">
        <v>115.6640073794058</v>
      </c>
      <c r="H54" s="54">
        <v>109.14140615154912</v>
      </c>
      <c r="I54" s="54">
        <v>212.85117429838226</v>
      </c>
      <c r="J54" s="54">
        <v>132.38393579509363</v>
      </c>
      <c r="K54" s="53">
        <v>32.033373932720863</v>
      </c>
      <c r="L54" s="54">
        <v>72.679966087688513</v>
      </c>
      <c r="M54" s="54">
        <v>-12.056377797412836</v>
      </c>
      <c r="N54" s="54">
        <v>25.54000902244411</v>
      </c>
      <c r="O54" s="54">
        <v>104.38293196600353</v>
      </c>
      <c r="P54" s="54">
        <v>55.015866369427428</v>
      </c>
      <c r="Q54" s="54">
        <v>39.012098821861031</v>
      </c>
      <c r="R54" s="55">
        <v>40.061932801230057</v>
      </c>
      <c r="S54" s="55">
        <v>1579.947158495881</v>
      </c>
    </row>
    <row r="55" spans="1:19" x14ac:dyDescent="0.3">
      <c r="A55" s="45">
        <f t="shared" si="1"/>
        <v>44304</v>
      </c>
      <c r="B55" s="53">
        <v>137.31937950963606</v>
      </c>
      <c r="C55" s="54">
        <v>265.18702944601091</v>
      </c>
      <c r="D55" s="54">
        <v>284.57232662511706</v>
      </c>
      <c r="E55" s="54">
        <v>202.31692586595113</v>
      </c>
      <c r="F55" s="54">
        <v>230.98868181030207</v>
      </c>
      <c r="G55" s="54">
        <v>165.26966791224356</v>
      </c>
      <c r="H55" s="54">
        <v>89.907858772783527</v>
      </c>
      <c r="I55" s="54">
        <v>149.66515846456059</v>
      </c>
      <c r="J55" s="54">
        <v>26.718312157452488</v>
      </c>
      <c r="K55" s="53">
        <v>36.927301779171799</v>
      </c>
      <c r="L55" s="54">
        <v>-41.624536941294195</v>
      </c>
      <c r="M55" s="54">
        <v>4.8145814522740693</v>
      </c>
      <c r="N55" s="54">
        <v>-15.759392203335892</v>
      </c>
      <c r="O55" s="54">
        <v>51.969783641208551</v>
      </c>
      <c r="P55" s="54">
        <v>78.401780196924022</v>
      </c>
      <c r="Q55" s="54">
        <v>2.3916446992742237</v>
      </c>
      <c r="R55" s="55">
        <v>72.518765057721509</v>
      </c>
      <c r="S55" s="55">
        <v>1551.9453405640488</v>
      </c>
    </row>
    <row r="56" spans="1:19" x14ac:dyDescent="0.3">
      <c r="A56" s="45">
        <f t="shared" si="1"/>
        <v>44311</v>
      </c>
      <c r="B56" s="53">
        <v>107.6604396602213</v>
      </c>
      <c r="C56" s="54">
        <v>253.69321267395577</v>
      </c>
      <c r="D56" s="54">
        <v>310.15632178889246</v>
      </c>
      <c r="E56" s="54">
        <v>241.4691659577818</v>
      </c>
      <c r="F56" s="54">
        <v>125.73442615789656</v>
      </c>
      <c r="G56" s="54">
        <v>126.61855020221549</v>
      </c>
      <c r="H56" s="54">
        <v>190.21096607213218</v>
      </c>
      <c r="I56" s="54">
        <v>168.32373083036532</v>
      </c>
      <c r="J56" s="54">
        <v>-11.265619999077671</v>
      </c>
      <c r="K56" s="53">
        <v>46.903724764408466</v>
      </c>
      <c r="L56" s="54">
        <v>-14.815505917941323</v>
      </c>
      <c r="M56" s="54">
        <v>21.315597558482807</v>
      </c>
      <c r="N56" s="54">
        <v>3.6392330351287683</v>
      </c>
      <c r="O56" s="54">
        <v>71.813407787894107</v>
      </c>
      <c r="P56" s="54">
        <v>64.247906896934808</v>
      </c>
      <c r="Q56" s="54">
        <v>-13.598541700561526</v>
      </c>
      <c r="R56" s="55">
        <v>7.3152505678320949</v>
      </c>
      <c r="S56" s="55">
        <v>1523.866813343473</v>
      </c>
    </row>
    <row r="57" spans="1:19" x14ac:dyDescent="0.3">
      <c r="A57" s="45">
        <f t="shared" si="1"/>
        <v>44318</v>
      </c>
      <c r="B57" s="53">
        <v>87.79283349006937</v>
      </c>
      <c r="C57" s="54">
        <v>283.73861775887144</v>
      </c>
      <c r="D57" s="54">
        <v>263.49964847049478</v>
      </c>
      <c r="E57" s="54">
        <v>218.36486027507976</v>
      </c>
      <c r="F57" s="54">
        <v>155.5705154860118</v>
      </c>
      <c r="G57" s="54">
        <v>131.86763686387803</v>
      </c>
      <c r="H57" s="54">
        <v>200.10228319160609</v>
      </c>
      <c r="I57" s="54">
        <v>187.10874063863344</v>
      </c>
      <c r="J57" s="54">
        <v>75.982670157801067</v>
      </c>
      <c r="K57" s="53">
        <v>3.5234379246408594</v>
      </c>
      <c r="L57" s="54">
        <v>-0.25817175289057559</v>
      </c>
      <c r="M57" s="54">
        <v>33.842383673603024</v>
      </c>
      <c r="N57" s="54">
        <v>-3.7126606767394037</v>
      </c>
      <c r="O57" s="54">
        <v>47.330271928839011</v>
      </c>
      <c r="P57" s="54">
        <v>82.947448486379471</v>
      </c>
      <c r="Q57" s="54">
        <v>15.493691282846385</v>
      </c>
      <c r="R57" s="55">
        <v>-3.581426262125774</v>
      </c>
      <c r="S57" s="55">
        <v>1604.0278063324295</v>
      </c>
    </row>
    <row r="58" spans="1:19" x14ac:dyDescent="0.3">
      <c r="A58" s="45">
        <f t="shared" si="1"/>
        <v>44325</v>
      </c>
      <c r="B58" s="53">
        <v>117.39748879648414</v>
      </c>
      <c r="C58" s="54">
        <v>327.03600224747538</v>
      </c>
      <c r="D58" s="54">
        <v>293.6633997878032</v>
      </c>
      <c r="E58" s="54">
        <v>213.42553490816067</v>
      </c>
      <c r="F58" s="54">
        <v>142.4766102102617</v>
      </c>
      <c r="G58" s="54">
        <v>182.02172329325685</v>
      </c>
      <c r="H58" s="54">
        <v>269.27364548173892</v>
      </c>
      <c r="I58" s="54">
        <v>244.11439371187544</v>
      </c>
      <c r="J58" s="54">
        <v>82.664926125245074</v>
      </c>
      <c r="K58" s="53">
        <v>36.260519354289414</v>
      </c>
      <c r="L58" s="54">
        <v>-8.4857295757922202</v>
      </c>
      <c r="M58" s="54">
        <v>5.1958082130647654</v>
      </c>
      <c r="N58" s="54">
        <v>-20.780479521298389</v>
      </c>
      <c r="O58" s="54">
        <v>97.050865411010648</v>
      </c>
      <c r="P58" s="54">
        <v>103.75531949512975</v>
      </c>
      <c r="Q58" s="54">
        <v>20.765062077172331</v>
      </c>
      <c r="R58" s="55">
        <v>-26.998720087379354</v>
      </c>
      <c r="S58" s="55">
        <v>1872.0737245623732</v>
      </c>
    </row>
    <row r="59" spans="1:19" x14ac:dyDescent="0.3">
      <c r="A59" s="45">
        <f t="shared" si="1"/>
        <v>44332</v>
      </c>
      <c r="B59" s="53">
        <v>59.750067716799322</v>
      </c>
      <c r="C59" s="54">
        <v>370.88670131066476</v>
      </c>
      <c r="D59" s="54">
        <v>527.9958981567429</v>
      </c>
      <c r="E59" s="54">
        <v>220.13188591767334</v>
      </c>
      <c r="F59" s="54">
        <v>142.86094934458015</v>
      </c>
      <c r="G59" s="54">
        <v>122.01803663190958</v>
      </c>
      <c r="H59" s="54">
        <v>225.20546309717872</v>
      </c>
      <c r="I59" s="54">
        <v>237.34786809318325</v>
      </c>
      <c r="J59" s="54">
        <v>4.3626868951510005</v>
      </c>
      <c r="K59" s="53">
        <v>9.6662515891142107</v>
      </c>
      <c r="L59" s="54">
        <v>-58.220148017229917</v>
      </c>
      <c r="M59" s="54">
        <v>68.615266904809516</v>
      </c>
      <c r="N59" s="54">
        <v>-8.2315421972572267</v>
      </c>
      <c r="O59" s="54">
        <v>157.30389036620983</v>
      </c>
      <c r="P59" s="54">
        <v>97.668723857141316</v>
      </c>
      <c r="Q59" s="54">
        <v>10.284580146741661</v>
      </c>
      <c r="R59" s="55">
        <v>87.529730061882219</v>
      </c>
      <c r="S59" s="55">
        <v>1910.5595571638787</v>
      </c>
    </row>
    <row r="60" spans="1:19" x14ac:dyDescent="0.3">
      <c r="A60" s="45">
        <f t="shared" si="1"/>
        <v>44339</v>
      </c>
      <c r="B60" s="53">
        <v>122.20290652908352</v>
      </c>
      <c r="C60" s="54">
        <v>408.22408089976807</v>
      </c>
      <c r="D60" s="54">
        <v>620.39715747285845</v>
      </c>
      <c r="E60" s="54">
        <v>268.22162847214463</v>
      </c>
      <c r="F60" s="54">
        <v>126.16333313113182</v>
      </c>
      <c r="G60" s="54">
        <v>214.7626239483302</v>
      </c>
      <c r="H60" s="54">
        <v>257.75313747502418</v>
      </c>
      <c r="I60" s="54">
        <v>367.54151456561431</v>
      </c>
      <c r="J60" s="54">
        <v>179.47980262202827</v>
      </c>
      <c r="K60" s="53">
        <v>16.942195056844724</v>
      </c>
      <c r="L60" s="54">
        <v>60.400200551518083</v>
      </c>
      <c r="M60" s="54">
        <v>-31.32897312173975</v>
      </c>
      <c r="N60" s="54">
        <v>5.1293495742755226</v>
      </c>
      <c r="O60" s="54">
        <v>169.11237025215485</v>
      </c>
      <c r="P60" s="54">
        <v>78.544269039775287</v>
      </c>
      <c r="Q60" s="54">
        <v>-16.299954562048981</v>
      </c>
      <c r="R60" s="55">
        <v>128.76789709156799</v>
      </c>
      <c r="S60" s="55">
        <v>2564.7461851159787</v>
      </c>
    </row>
    <row r="61" spans="1:19" x14ac:dyDescent="0.3">
      <c r="A61" s="45">
        <f t="shared" si="1"/>
        <v>44346</v>
      </c>
      <c r="B61" s="53">
        <v>167.8150135499302</v>
      </c>
      <c r="C61" s="54">
        <v>400.13451106873208</v>
      </c>
      <c r="D61" s="54">
        <v>946.81932267185653</v>
      </c>
      <c r="E61" s="54">
        <v>437.52885743244201</v>
      </c>
      <c r="F61" s="54">
        <v>300.45217315847185</v>
      </c>
      <c r="G61" s="54">
        <v>278.49578249006629</v>
      </c>
      <c r="H61" s="54">
        <v>297.40282083896949</v>
      </c>
      <c r="I61" s="54">
        <v>368.68442126013576</v>
      </c>
      <c r="J61" s="54">
        <v>11.592146759314346</v>
      </c>
      <c r="K61" s="53">
        <v>-11.168101956375523</v>
      </c>
      <c r="L61" s="54">
        <v>-1.6248615621515228</v>
      </c>
      <c r="M61" s="54">
        <v>126.67877259815964</v>
      </c>
      <c r="N61" s="54">
        <v>7.8624142046231782</v>
      </c>
      <c r="O61" s="54">
        <v>296.52485092909069</v>
      </c>
      <c r="P61" s="54">
        <v>70.860868785262028</v>
      </c>
      <c r="Q61" s="54">
        <v>-36.604879798517516</v>
      </c>
      <c r="R61" s="55">
        <v>114.22632838338825</v>
      </c>
      <c r="S61" s="55">
        <v>3208.9250492298634</v>
      </c>
    </row>
    <row r="62" spans="1:19" x14ac:dyDescent="0.3">
      <c r="A62" s="45">
        <f t="shared" si="1"/>
        <v>44353</v>
      </c>
      <c r="B62" s="53">
        <v>138.44377357666008</v>
      </c>
      <c r="C62" s="54">
        <v>407.22484447132638</v>
      </c>
      <c r="D62" s="54">
        <v>1099.9737608776793</v>
      </c>
      <c r="E62" s="54">
        <v>301.41168310060016</v>
      </c>
      <c r="F62" s="54">
        <v>343.03514286877316</v>
      </c>
      <c r="G62" s="54">
        <v>323.52078645971369</v>
      </c>
      <c r="H62" s="54">
        <v>222.15379813234426</v>
      </c>
      <c r="I62" s="54">
        <v>392.59162181209558</v>
      </c>
      <c r="J62" s="54">
        <v>87.560264551501405</v>
      </c>
      <c r="K62" s="53">
        <v>-3.7083812271283705</v>
      </c>
      <c r="L62" s="54">
        <v>71.449986167113934</v>
      </c>
      <c r="M62" s="54">
        <v>107.80249040865601</v>
      </c>
      <c r="N62" s="54">
        <v>44.219234302789118</v>
      </c>
      <c r="O62" s="54">
        <v>428.45863310914729</v>
      </c>
      <c r="P62" s="54">
        <v>119.24933801039759</v>
      </c>
      <c r="Q62" s="54">
        <v>-24.596126807200733</v>
      </c>
      <c r="R62" s="55">
        <v>78.715074014224513</v>
      </c>
      <c r="S62" s="55">
        <v>3315.9156758507288</v>
      </c>
    </row>
    <row r="63" spans="1:19" x14ac:dyDescent="0.3">
      <c r="A63" s="45">
        <f t="shared" si="1"/>
        <v>44360</v>
      </c>
      <c r="B63" s="53">
        <v>-82.240722819801704</v>
      </c>
      <c r="C63" s="54">
        <v>268.24133310275818</v>
      </c>
      <c r="D63" s="54">
        <v>1690.0114927756529</v>
      </c>
      <c r="E63" s="54">
        <v>214.42665930959197</v>
      </c>
      <c r="F63" s="54">
        <v>202.89277355278</v>
      </c>
      <c r="G63" s="54">
        <v>208.05398969178316</v>
      </c>
      <c r="H63" s="54">
        <v>129.95861544691286</v>
      </c>
      <c r="I63" s="54">
        <v>248.4846907969611</v>
      </c>
      <c r="J63" s="54">
        <v>15.052299549816325</v>
      </c>
      <c r="K63" s="53">
        <v>7.6102567126266649</v>
      </c>
      <c r="L63" s="54">
        <v>90.423694151163659</v>
      </c>
      <c r="M63" s="54">
        <v>315.67227095933583</v>
      </c>
      <c r="N63" s="54">
        <v>-74.904219228745717</v>
      </c>
      <c r="O63" s="54">
        <v>536.31310299619577</v>
      </c>
      <c r="P63" s="54">
        <v>84.929539641347674</v>
      </c>
      <c r="Q63" s="54">
        <v>-5.7885634707916722</v>
      </c>
      <c r="R63" s="55">
        <v>241.42153299023266</v>
      </c>
      <c r="S63" s="55">
        <v>2977.1218542262377</v>
      </c>
    </row>
    <row r="64" spans="1:19" x14ac:dyDescent="0.3">
      <c r="A64" s="45">
        <f t="shared" si="1"/>
        <v>44367</v>
      </c>
      <c r="B64" s="53">
        <v>135.22225357086836</v>
      </c>
      <c r="C64" s="54">
        <v>226.80049426706</v>
      </c>
      <c r="D64" s="54">
        <v>2745.2482751519815</v>
      </c>
      <c r="E64" s="54">
        <v>299.23761434479457</v>
      </c>
      <c r="F64" s="54">
        <v>304.18938907070606</v>
      </c>
      <c r="G64" s="54">
        <v>326.44327598997256</v>
      </c>
      <c r="H64" s="54">
        <v>123.53691289807438</v>
      </c>
      <c r="I64" s="54">
        <v>501.3976659248533</v>
      </c>
      <c r="J64" s="54">
        <v>226.32984705770832</v>
      </c>
      <c r="K64" s="53">
        <v>31.473976278518819</v>
      </c>
      <c r="L64" s="54">
        <v>218.38235700674807</v>
      </c>
      <c r="M64" s="54">
        <v>597.45471236724688</v>
      </c>
      <c r="N64" s="54">
        <v>9.4026475796333671</v>
      </c>
      <c r="O64" s="54">
        <v>974.51291009235558</v>
      </c>
      <c r="P64" s="54">
        <v>102.10340012680575</v>
      </c>
      <c r="Q64" s="54">
        <v>84.296390539689924</v>
      </c>
      <c r="R64" s="55">
        <v>477.80479024772046</v>
      </c>
      <c r="S64" s="55">
        <v>4888.4057282760186</v>
      </c>
    </row>
    <row r="65" spans="1:19" x14ac:dyDescent="0.3">
      <c r="A65" s="45">
        <f t="shared" si="1"/>
        <v>44374</v>
      </c>
      <c r="B65" s="53">
        <v>172.39699682173114</v>
      </c>
      <c r="C65" s="54">
        <v>277.87893655215532</v>
      </c>
      <c r="D65" s="54">
        <v>3622.6712467968846</v>
      </c>
      <c r="E65" s="54">
        <v>334.1375150020292</v>
      </c>
      <c r="F65" s="54">
        <v>647.16295587265404</v>
      </c>
      <c r="G65" s="54">
        <v>484.95711046275346</v>
      </c>
      <c r="H65" s="54">
        <v>152.95887491996604</v>
      </c>
      <c r="I65" s="54">
        <v>572.61113368575684</v>
      </c>
      <c r="J65" s="54">
        <v>362.09102653466698</v>
      </c>
      <c r="K65" s="53">
        <v>12.255693887833502</v>
      </c>
      <c r="L65" s="54">
        <v>284.00395929817967</v>
      </c>
      <c r="M65" s="54">
        <v>881.31449483108793</v>
      </c>
      <c r="N65" s="54">
        <v>-18.113566219340839</v>
      </c>
      <c r="O65" s="54">
        <v>1441.1388052152597</v>
      </c>
      <c r="P65" s="54">
        <v>67.603833684465798</v>
      </c>
      <c r="Q65" s="54">
        <v>52.707819898410492</v>
      </c>
      <c r="R65" s="55">
        <v>591.86575817026801</v>
      </c>
      <c r="S65" s="55">
        <v>6626.8657966485371</v>
      </c>
    </row>
    <row r="66" spans="1:19" x14ac:dyDescent="0.3">
      <c r="A66" s="45">
        <f t="shared" si="1"/>
        <v>44381</v>
      </c>
      <c r="B66" s="53">
        <v>309.19165414014424</v>
      </c>
      <c r="C66" s="54">
        <v>315.84243910331327</v>
      </c>
      <c r="D66" s="54">
        <v>3813.093806330131</v>
      </c>
      <c r="E66" s="54">
        <v>474.16291934357946</v>
      </c>
      <c r="F66" s="54">
        <v>1186.115946263074</v>
      </c>
      <c r="G66" s="54">
        <v>718.5817730400089</v>
      </c>
      <c r="H66" s="54">
        <v>118.49744710386415</v>
      </c>
      <c r="I66" s="54">
        <v>729.93363309796882</v>
      </c>
      <c r="J66" s="54">
        <v>593.20277142730561</v>
      </c>
      <c r="K66" s="53">
        <v>54.704238424340218</v>
      </c>
      <c r="L66" s="54">
        <v>467.48637269250764</v>
      </c>
      <c r="M66" s="54">
        <v>1071.848567745157</v>
      </c>
      <c r="N66" s="54">
        <v>21.854405552102548</v>
      </c>
      <c r="O66" s="54">
        <v>1443.9077137725099</v>
      </c>
      <c r="P66" s="54">
        <v>89.757133586383674</v>
      </c>
      <c r="Q66" s="54">
        <v>102.45628987278485</v>
      </c>
      <c r="R66" s="55">
        <v>675.106373398703</v>
      </c>
      <c r="S66" s="55">
        <v>8258.6223898494136</v>
      </c>
    </row>
    <row r="67" spans="1:19" x14ac:dyDescent="0.3">
      <c r="A67" s="45">
        <f t="shared" si="1"/>
        <v>44388</v>
      </c>
      <c r="B67" s="53">
        <v>609.45892367982424</v>
      </c>
      <c r="C67" s="54">
        <v>357.84416600343445</v>
      </c>
      <c r="D67" s="54">
        <v>3700.6524851917115</v>
      </c>
      <c r="E67" s="54">
        <v>1016.0362549873412</v>
      </c>
      <c r="F67" s="54">
        <v>1611.0243486591498</v>
      </c>
      <c r="G67" s="54">
        <v>994.64820560487942</v>
      </c>
      <c r="H67" s="54">
        <v>218.27138253281731</v>
      </c>
      <c r="I67" s="54">
        <v>930.47329284268517</v>
      </c>
      <c r="J67" s="54">
        <v>892.9974733168558</v>
      </c>
      <c r="K67" s="53">
        <v>57.788387986613401</v>
      </c>
      <c r="L67" s="54">
        <v>629.02690122455817</v>
      </c>
      <c r="M67" s="54">
        <v>1118.2219456389475</v>
      </c>
      <c r="N67" s="54">
        <v>163.36034214638232</v>
      </c>
      <c r="O67" s="54">
        <v>1202.158625961695</v>
      </c>
      <c r="P67" s="54">
        <v>108.03113577006755</v>
      </c>
      <c r="Q67" s="54">
        <v>183.98628291432885</v>
      </c>
      <c r="R67" s="55">
        <v>733.18841282674953</v>
      </c>
      <c r="S67" s="55">
        <v>10331.406532818699</v>
      </c>
    </row>
    <row r="68" spans="1:19" x14ac:dyDescent="0.3">
      <c r="A68" s="45">
        <f t="shared" si="1"/>
        <v>44395</v>
      </c>
      <c r="B68" s="53">
        <v>696.73578943918051</v>
      </c>
      <c r="C68" s="54">
        <v>410.89846852573442</v>
      </c>
      <c r="D68" s="54">
        <v>2804.3712201106887</v>
      </c>
      <c r="E68" s="54">
        <v>1223.0537841278183</v>
      </c>
      <c r="F68" s="54">
        <v>1662.7085768946154</v>
      </c>
      <c r="G68" s="54">
        <v>1079.3957844591796</v>
      </c>
      <c r="H68" s="54">
        <v>194.49328264148329</v>
      </c>
      <c r="I68" s="54">
        <v>985.89506401480935</v>
      </c>
      <c r="J68" s="54">
        <v>1079.658537454625</v>
      </c>
      <c r="K68" s="53">
        <v>79.209400012740559</v>
      </c>
      <c r="L68" s="54">
        <v>777.64154514333484</v>
      </c>
      <c r="M68" s="54">
        <v>827.53577860833423</v>
      </c>
      <c r="N68" s="54">
        <v>168.59755656410289</v>
      </c>
      <c r="O68" s="54">
        <v>873.92567310205266</v>
      </c>
      <c r="P68" s="54">
        <v>116.40800363066489</v>
      </c>
      <c r="Q68" s="54">
        <v>146.24455806696113</v>
      </c>
      <c r="R68" s="55">
        <v>598.08908563768853</v>
      </c>
      <c r="S68" s="55">
        <v>10137.210507668155</v>
      </c>
    </row>
    <row r="69" spans="1:19" x14ac:dyDescent="0.3">
      <c r="A69" s="45">
        <f t="shared" si="1"/>
        <v>44402</v>
      </c>
      <c r="B69" s="53">
        <v>504.41749399109085</v>
      </c>
      <c r="C69" s="54">
        <v>459.75310490238837</v>
      </c>
      <c r="D69" s="54">
        <v>2148.5669625845326</v>
      </c>
      <c r="E69" s="54">
        <v>1377.3869646782032</v>
      </c>
      <c r="F69" s="54">
        <v>1393.1428940332601</v>
      </c>
      <c r="G69" s="54">
        <v>935.21736009768927</v>
      </c>
      <c r="H69" s="54">
        <v>179.61696575637336</v>
      </c>
      <c r="I69" s="54">
        <v>678.85573322851371</v>
      </c>
      <c r="J69" s="54">
        <v>1257.8017655510967</v>
      </c>
      <c r="K69" s="53">
        <v>56.392537273370579</v>
      </c>
      <c r="L69" s="54">
        <v>779.0750826625648</v>
      </c>
      <c r="M69" s="54">
        <v>621.48734045025253</v>
      </c>
      <c r="N69" s="54">
        <v>209.06138035486515</v>
      </c>
      <c r="O69" s="54">
        <v>706.32374762151539</v>
      </c>
      <c r="P69" s="54">
        <v>102.92348338253004</v>
      </c>
      <c r="Q69" s="54">
        <v>116.65609919105239</v>
      </c>
      <c r="R69" s="55">
        <v>387.4944542111208</v>
      </c>
      <c r="S69" s="55">
        <v>8934.7592448231881</v>
      </c>
    </row>
    <row r="70" spans="1:19" x14ac:dyDescent="0.3">
      <c r="A70" s="45">
        <f t="shared" ref="A70:A133" si="2">A69+7</f>
        <v>44409</v>
      </c>
      <c r="B70" s="53">
        <v>605.73589503518497</v>
      </c>
      <c r="C70" s="54">
        <v>324.98268310275785</v>
      </c>
      <c r="D70" s="54">
        <v>1286.6699550784163</v>
      </c>
      <c r="E70" s="54">
        <v>1188.140725377614</v>
      </c>
      <c r="F70" s="54">
        <v>863.05227641513034</v>
      </c>
      <c r="G70" s="54">
        <v>673.00671529787371</v>
      </c>
      <c r="H70" s="54">
        <v>136.95109896933934</v>
      </c>
      <c r="I70" s="54">
        <v>528.25523535705941</v>
      </c>
      <c r="J70" s="54">
        <v>1266.2963538712397</v>
      </c>
      <c r="K70" s="53">
        <v>51.782274006391276</v>
      </c>
      <c r="L70" s="54">
        <v>900.80142784578698</v>
      </c>
      <c r="M70" s="54">
        <v>362.06874889359881</v>
      </c>
      <c r="N70" s="54">
        <v>252.69953854461869</v>
      </c>
      <c r="O70" s="54">
        <v>386.13800977901212</v>
      </c>
      <c r="P70" s="54">
        <v>95.47674655608543</v>
      </c>
      <c r="Q70" s="54">
        <v>124.09478137509618</v>
      </c>
      <c r="R70" s="55">
        <v>243.09738564529636</v>
      </c>
      <c r="S70" s="55">
        <v>6873.0909385046143</v>
      </c>
    </row>
    <row r="71" spans="1:19" x14ac:dyDescent="0.3">
      <c r="A71" s="45">
        <f t="shared" si="2"/>
        <v>44416</v>
      </c>
      <c r="B71" s="53">
        <v>548.82062700385382</v>
      </c>
      <c r="C71" s="54">
        <v>250.27264544877028</v>
      </c>
      <c r="D71" s="54">
        <v>845.73299731017778</v>
      </c>
      <c r="E71" s="54">
        <v>1124.8865310221529</v>
      </c>
      <c r="F71" s="54">
        <v>405.27679030626973</v>
      </c>
      <c r="G71" s="54">
        <v>471.90159341866854</v>
      </c>
      <c r="H71" s="54">
        <v>128.16239713266202</v>
      </c>
      <c r="I71" s="54">
        <v>349.32951168707552</v>
      </c>
      <c r="J71" s="54">
        <v>1091.5964305082173</v>
      </c>
      <c r="K71" s="53">
        <v>22.923310492696459</v>
      </c>
      <c r="L71" s="54">
        <v>759.92987638621662</v>
      </c>
      <c r="M71" s="54">
        <v>197.3229376953359</v>
      </c>
      <c r="N71" s="54">
        <v>269.22169576760456</v>
      </c>
      <c r="O71" s="54">
        <v>308.09857509956788</v>
      </c>
      <c r="P71" s="54">
        <v>70.514383615791019</v>
      </c>
      <c r="Q71" s="54">
        <v>134.20237243715565</v>
      </c>
      <c r="R71" s="55">
        <v>163.12530583718313</v>
      </c>
      <c r="S71" s="55">
        <v>5215.9795238378138</v>
      </c>
    </row>
    <row r="72" spans="1:19" x14ac:dyDescent="0.3">
      <c r="A72" s="45">
        <f t="shared" si="2"/>
        <v>44423</v>
      </c>
      <c r="B72" s="53">
        <v>775.67294498595311</v>
      </c>
      <c r="C72" s="54">
        <v>333.89875674947177</v>
      </c>
      <c r="D72" s="54">
        <v>568.63820090677291</v>
      </c>
      <c r="E72" s="54">
        <v>1388.4723883782326</v>
      </c>
      <c r="F72" s="54">
        <v>404.71088157669396</v>
      </c>
      <c r="G72" s="54">
        <v>435.28877115694991</v>
      </c>
      <c r="H72" s="54">
        <v>201.97714894085368</v>
      </c>
      <c r="I72" s="54">
        <v>364.34696618522855</v>
      </c>
      <c r="J72" s="54">
        <v>1042.8855281250483</v>
      </c>
      <c r="K72" s="53">
        <v>70.891411347395376</v>
      </c>
      <c r="L72" s="54">
        <v>725.77790274595736</v>
      </c>
      <c r="M72" s="54">
        <v>166.75422735512757</v>
      </c>
      <c r="N72" s="54">
        <v>349.80994061614064</v>
      </c>
      <c r="O72" s="54">
        <v>214.64815281206819</v>
      </c>
      <c r="P72" s="54">
        <v>95.128218548576143</v>
      </c>
      <c r="Q72" s="54">
        <v>160.51220267085961</v>
      </c>
      <c r="R72" s="55">
        <v>162.27613761027925</v>
      </c>
      <c r="S72" s="55">
        <v>5515.8915870051896</v>
      </c>
    </row>
    <row r="73" spans="1:19" x14ac:dyDescent="0.3">
      <c r="A73" s="45">
        <f t="shared" si="2"/>
        <v>44430</v>
      </c>
      <c r="B73" s="53">
        <v>874.24303143800216</v>
      </c>
      <c r="C73" s="54">
        <v>292.26315841529765</v>
      </c>
      <c r="D73" s="54">
        <v>376.57120764686169</v>
      </c>
      <c r="E73" s="54">
        <v>1240.9716299227771</v>
      </c>
      <c r="F73" s="54">
        <v>287.73961802288932</v>
      </c>
      <c r="G73" s="54">
        <v>504.00916184460402</v>
      </c>
      <c r="H73" s="54">
        <v>162.40644623918388</v>
      </c>
      <c r="I73" s="54">
        <v>256.22506611279243</v>
      </c>
      <c r="J73" s="54">
        <v>838.34143796824094</v>
      </c>
      <c r="K73" s="53">
        <v>108.4899426994303</v>
      </c>
      <c r="L73" s="54">
        <v>565.84084533280316</v>
      </c>
      <c r="M73" s="54">
        <v>116.87030556336987</v>
      </c>
      <c r="N73" s="54">
        <v>321.60523654749301</v>
      </c>
      <c r="O73" s="54">
        <v>114.19331870510189</v>
      </c>
      <c r="P73" s="54">
        <v>74.735089174216299</v>
      </c>
      <c r="Q73" s="54">
        <v>156.70001638009245</v>
      </c>
      <c r="R73" s="55">
        <v>51.892801073918804</v>
      </c>
      <c r="S73" s="55">
        <v>4832.7707576106732</v>
      </c>
    </row>
    <row r="74" spans="1:19" x14ac:dyDescent="0.3">
      <c r="A74" s="45">
        <f t="shared" si="2"/>
        <v>44437</v>
      </c>
      <c r="B74" s="53">
        <v>867.20304748879721</v>
      </c>
      <c r="C74" s="54">
        <v>296.83982683768318</v>
      </c>
      <c r="D74" s="54">
        <v>352.3018624065453</v>
      </c>
      <c r="E74" s="54">
        <v>1288.6373967315697</v>
      </c>
      <c r="F74" s="54">
        <v>284.19398643190948</v>
      </c>
      <c r="G74" s="54">
        <v>301.56881558442035</v>
      </c>
      <c r="H74" s="54">
        <v>181.37474463058885</v>
      </c>
      <c r="I74" s="54">
        <v>278.83099695099895</v>
      </c>
      <c r="J74" s="54">
        <v>776.91790033535085</v>
      </c>
      <c r="K74" s="53">
        <v>80.760807242329918</v>
      </c>
      <c r="L74" s="54">
        <v>446.06184240482378</v>
      </c>
      <c r="M74" s="54">
        <v>3.8779877542523309</v>
      </c>
      <c r="N74" s="54">
        <v>324.38098647521059</v>
      </c>
      <c r="O74" s="54">
        <v>62.16321143655955</v>
      </c>
      <c r="P74" s="54">
        <v>85.45202540052361</v>
      </c>
      <c r="Q74" s="54">
        <v>213.44859346710442</v>
      </c>
      <c r="R74" s="55">
        <v>77.444960712765067</v>
      </c>
      <c r="S74" s="55">
        <v>4627.8685773978395</v>
      </c>
    </row>
    <row r="75" spans="1:19" x14ac:dyDescent="0.3">
      <c r="A75" s="45">
        <f t="shared" si="2"/>
        <v>44444</v>
      </c>
      <c r="B75" s="53">
        <v>773.34549920584664</v>
      </c>
      <c r="C75" s="54">
        <v>183.08476752547722</v>
      </c>
      <c r="D75" s="54">
        <v>166.19455189958626</v>
      </c>
      <c r="E75" s="54">
        <v>931.73541620235119</v>
      </c>
      <c r="F75" s="54">
        <v>145.76691497678735</v>
      </c>
      <c r="G75" s="54">
        <v>259.45064341436296</v>
      </c>
      <c r="H75" s="54">
        <v>147.06896728045791</v>
      </c>
      <c r="I75" s="54">
        <v>145.35547518940132</v>
      </c>
      <c r="J75" s="54">
        <v>564.67550061645602</v>
      </c>
      <c r="K75" s="53">
        <v>109.38111253337654</v>
      </c>
      <c r="L75" s="54">
        <v>357.42148873213671</v>
      </c>
      <c r="M75" s="54">
        <v>22.475661565871576</v>
      </c>
      <c r="N75" s="54">
        <v>252.95987032464961</v>
      </c>
      <c r="O75" s="54">
        <v>70.152635925806408</v>
      </c>
      <c r="P75" s="54">
        <v>71.620983953140836</v>
      </c>
      <c r="Q75" s="54">
        <v>122.1078803642053</v>
      </c>
      <c r="R75" s="55">
        <v>51.597113075989739</v>
      </c>
      <c r="S75" s="55">
        <v>3316.677736310723</v>
      </c>
    </row>
    <row r="76" spans="1:19" x14ac:dyDescent="0.3">
      <c r="A76" s="45">
        <f t="shared" si="2"/>
        <v>44451</v>
      </c>
      <c r="B76" s="53">
        <v>475.40865030668078</v>
      </c>
      <c r="C76" s="54">
        <v>138.7563486031687</v>
      </c>
      <c r="D76" s="54">
        <v>221.88188116498122</v>
      </c>
      <c r="E76" s="54">
        <v>559.82343495047076</v>
      </c>
      <c r="F76" s="54">
        <v>215.64849803896141</v>
      </c>
      <c r="G76" s="54">
        <v>178.53621601371412</v>
      </c>
      <c r="H76" s="54">
        <v>124.6508555087363</v>
      </c>
      <c r="I76" s="54">
        <v>75.324681178367882</v>
      </c>
      <c r="J76" s="54">
        <v>320.18828312718438</v>
      </c>
      <c r="K76" s="53">
        <v>77.08872603513305</v>
      </c>
      <c r="L76" s="54">
        <v>199.82533216998922</v>
      </c>
      <c r="M76" s="54">
        <v>60.067699897197713</v>
      </c>
      <c r="N76" s="54">
        <v>127.70697415874844</v>
      </c>
      <c r="O76" s="54">
        <v>78.750942920542343</v>
      </c>
      <c r="P76" s="54">
        <v>47.446931451509272</v>
      </c>
      <c r="Q76" s="54">
        <v>91.061208530554637</v>
      </c>
      <c r="R76" s="55">
        <v>26.836242092266389</v>
      </c>
      <c r="S76" s="55">
        <v>2310.2188488922729</v>
      </c>
    </row>
    <row r="77" spans="1:19" x14ac:dyDescent="0.3">
      <c r="A77" s="45">
        <f t="shared" si="2"/>
        <v>44458</v>
      </c>
      <c r="B77" s="53">
        <v>470.7680192657258</v>
      </c>
      <c r="C77" s="54">
        <v>122.82005470233753</v>
      </c>
      <c r="D77" s="54">
        <v>147.64798553215451</v>
      </c>
      <c r="E77" s="54">
        <v>490.39012986897978</v>
      </c>
      <c r="F77" s="54">
        <v>191.17546786729599</v>
      </c>
      <c r="G77" s="54">
        <v>130.90459005530113</v>
      </c>
      <c r="H77" s="54">
        <v>131.27853646164812</v>
      </c>
      <c r="I77" s="54">
        <v>44.551648052640303</v>
      </c>
      <c r="J77" s="54">
        <v>250.15417183772286</v>
      </c>
      <c r="K77" s="53">
        <v>93.728355875522368</v>
      </c>
      <c r="L77" s="54">
        <v>153.96024456056068</v>
      </c>
      <c r="M77" s="54">
        <v>63.326843179902994</v>
      </c>
      <c r="N77" s="54">
        <v>172.25322690092077</v>
      </c>
      <c r="O77" s="54">
        <v>80.283653466093085</v>
      </c>
      <c r="P77" s="54">
        <v>62.316170442529028</v>
      </c>
      <c r="Q77" s="54">
        <v>88.102059123625622</v>
      </c>
      <c r="R77" s="55">
        <v>-1.2343497982932377</v>
      </c>
      <c r="S77" s="55">
        <v>1979.6906036437958</v>
      </c>
    </row>
    <row r="78" spans="1:19" x14ac:dyDescent="0.3">
      <c r="A78" s="45">
        <f t="shared" si="2"/>
        <v>44465</v>
      </c>
      <c r="B78" s="53">
        <v>269.41375556179287</v>
      </c>
      <c r="C78" s="54">
        <v>73.680612635587067</v>
      </c>
      <c r="D78" s="54">
        <v>201.19369349418707</v>
      </c>
      <c r="E78" s="54">
        <v>333.77874008104436</v>
      </c>
      <c r="F78" s="54">
        <v>225.47089708644535</v>
      </c>
      <c r="G78" s="54">
        <v>103.30288266376829</v>
      </c>
      <c r="H78" s="54">
        <v>98.501876626978259</v>
      </c>
      <c r="I78" s="54">
        <v>76.841460163654915</v>
      </c>
      <c r="J78" s="54">
        <v>162.52835062301801</v>
      </c>
      <c r="K78" s="53">
        <v>55.148379633116321</v>
      </c>
      <c r="L78" s="54">
        <v>113.65436056950557</v>
      </c>
      <c r="M78" s="54">
        <v>-4.5112427984852843</v>
      </c>
      <c r="N78" s="54">
        <v>63.204484217236825</v>
      </c>
      <c r="O78" s="54">
        <v>85.25471986954426</v>
      </c>
      <c r="P78" s="54">
        <v>13.864372328472513</v>
      </c>
      <c r="Q78" s="54">
        <v>35.386082176948833</v>
      </c>
      <c r="R78" s="55">
        <v>2.0574760104983625</v>
      </c>
      <c r="S78" s="55">
        <v>1544.7122689364987</v>
      </c>
    </row>
    <row r="79" spans="1:19" x14ac:dyDescent="0.3">
      <c r="A79" s="45">
        <f t="shared" si="2"/>
        <v>44472</v>
      </c>
      <c r="B79" s="53">
        <v>331.68674113487577</v>
      </c>
      <c r="C79" s="54">
        <v>66.776065549955433</v>
      </c>
      <c r="D79" s="54">
        <v>112.40728797703855</v>
      </c>
      <c r="E79" s="54">
        <v>170.38068587694966</v>
      </c>
      <c r="F79" s="54">
        <v>146.57344718407967</v>
      </c>
      <c r="G79" s="54">
        <v>74.46451771422096</v>
      </c>
      <c r="H79" s="54">
        <v>67.654541992697261</v>
      </c>
      <c r="I79" s="54">
        <v>35.525971756391641</v>
      </c>
      <c r="J79" s="54">
        <v>137.23023152508131</v>
      </c>
      <c r="K79" s="53">
        <v>52.604020968610982</v>
      </c>
      <c r="L79" s="54">
        <v>167.61149732020181</v>
      </c>
      <c r="M79" s="54">
        <v>16.146382694516262</v>
      </c>
      <c r="N79" s="54">
        <v>93.268185082818945</v>
      </c>
      <c r="O79" s="54">
        <v>83.127321278101363</v>
      </c>
      <c r="P79" s="54">
        <v>19.991956712637204</v>
      </c>
      <c r="Q79" s="54">
        <v>57.455026186668533</v>
      </c>
      <c r="R79" s="55">
        <v>13.999607815904369</v>
      </c>
      <c r="S79" s="55">
        <v>1142.6994907112548</v>
      </c>
    </row>
    <row r="80" spans="1:19" x14ac:dyDescent="0.3">
      <c r="A80" s="45">
        <f t="shared" si="2"/>
        <v>44479</v>
      </c>
      <c r="B80" s="53">
        <v>333.02346272710679</v>
      </c>
      <c r="C80" s="54">
        <v>79.810917599393633</v>
      </c>
      <c r="D80" s="54">
        <v>112.5970635831045</v>
      </c>
      <c r="E80" s="54">
        <v>370.19434341816327</v>
      </c>
      <c r="F80" s="54">
        <v>270.89591095668084</v>
      </c>
      <c r="G80" s="54">
        <v>99.054955789178962</v>
      </c>
      <c r="H80" s="54">
        <v>73.342183680540131</v>
      </c>
      <c r="I80" s="54">
        <v>32.375412882826026</v>
      </c>
      <c r="J80" s="54">
        <v>52.520655006243715</v>
      </c>
      <c r="K80" s="53">
        <v>43.58944518980347</v>
      </c>
      <c r="L80" s="54">
        <v>59.996716092743782</v>
      </c>
      <c r="M80" s="54">
        <v>-15.972130632345397</v>
      </c>
      <c r="N80" s="54">
        <v>72.186970021413742</v>
      </c>
      <c r="O80" s="54">
        <v>103.91110023505234</v>
      </c>
      <c r="P80" s="54">
        <v>23.323528750866117</v>
      </c>
      <c r="Q80" s="54">
        <v>29.74622224148851</v>
      </c>
      <c r="R80" s="55">
        <v>15.976521282940325</v>
      </c>
      <c r="S80" s="55">
        <v>1423.8149056432339</v>
      </c>
    </row>
    <row r="81" spans="1:19" x14ac:dyDescent="0.3">
      <c r="A81" s="45">
        <f t="shared" si="2"/>
        <v>44486</v>
      </c>
      <c r="B81" s="53">
        <v>153.50287390187464</v>
      </c>
      <c r="C81" s="54">
        <v>106.31876474155217</v>
      </c>
      <c r="D81" s="54">
        <v>90.244421921481489</v>
      </c>
      <c r="E81" s="54">
        <v>270.68885163727919</v>
      </c>
      <c r="F81" s="54">
        <v>253.43000267417131</v>
      </c>
      <c r="G81" s="54">
        <v>112.09315136816178</v>
      </c>
      <c r="H81" s="54">
        <v>81.338022700143</v>
      </c>
      <c r="I81" s="54">
        <v>9.5415775920150736</v>
      </c>
      <c r="J81" s="54">
        <v>77.336395875561493</v>
      </c>
      <c r="K81" s="53">
        <v>36.623739885441992</v>
      </c>
      <c r="L81" s="54">
        <v>112.83912432008634</v>
      </c>
      <c r="M81" s="54">
        <v>15.698170580072031</v>
      </c>
      <c r="N81" s="54">
        <v>64.9402748383568</v>
      </c>
      <c r="O81" s="54">
        <v>50.123127513838654</v>
      </c>
      <c r="P81" s="54">
        <v>34.502919899313781</v>
      </c>
      <c r="Q81" s="54">
        <v>19.162914381432358</v>
      </c>
      <c r="R81" s="55">
        <v>3.5181308468829684</v>
      </c>
      <c r="S81" s="55">
        <v>1154.4940624122501</v>
      </c>
    </row>
    <row r="82" spans="1:19" x14ac:dyDescent="0.3">
      <c r="A82" s="45">
        <f t="shared" si="2"/>
        <v>44493</v>
      </c>
      <c r="B82" s="53">
        <v>190.37090584859288</v>
      </c>
      <c r="C82" s="54">
        <v>93.399300550228759</v>
      </c>
      <c r="D82" s="54">
        <v>70.072378621746338</v>
      </c>
      <c r="E82" s="54">
        <v>179.67134051194262</v>
      </c>
      <c r="F82" s="54">
        <v>132.01466680116971</v>
      </c>
      <c r="G82" s="54">
        <v>-34.378360633534271</v>
      </c>
      <c r="H82" s="54">
        <v>55.701399384714591</v>
      </c>
      <c r="I82" s="54">
        <v>27.879687280223379</v>
      </c>
      <c r="J82" s="54">
        <v>77.319689666309955</v>
      </c>
      <c r="K82" s="53">
        <v>14.570043872351619</v>
      </c>
      <c r="L82" s="54">
        <v>68.701375543243955</v>
      </c>
      <c r="M82" s="54">
        <v>-16.5297370923941</v>
      </c>
      <c r="N82" s="54">
        <v>0.47618777725728023</v>
      </c>
      <c r="O82" s="54">
        <v>73.242899495571407</v>
      </c>
      <c r="P82" s="54">
        <v>33.583390418237457</v>
      </c>
      <c r="Q82" s="54">
        <v>48.911283862223826</v>
      </c>
      <c r="R82" s="55">
        <v>2.2013465883712797</v>
      </c>
      <c r="S82" s="55">
        <v>826.4293686649271</v>
      </c>
    </row>
    <row r="83" spans="1:19" x14ac:dyDescent="0.3">
      <c r="A83" s="45">
        <f t="shared" si="2"/>
        <v>44500</v>
      </c>
      <c r="B83" s="53">
        <v>238.95761878894791</v>
      </c>
      <c r="C83" s="54">
        <v>130.37838054501685</v>
      </c>
      <c r="D83" s="54">
        <v>145.6390728779902</v>
      </c>
      <c r="E83" s="54">
        <v>334.9677962808305</v>
      </c>
      <c r="F83" s="54">
        <v>211.60854738772923</v>
      </c>
      <c r="G83" s="54">
        <v>140.94723326403755</v>
      </c>
      <c r="H83" s="54">
        <v>87.451614343562028</v>
      </c>
      <c r="I83" s="54">
        <v>158.31604842087586</v>
      </c>
      <c r="J83" s="54">
        <v>77.042282785366638</v>
      </c>
      <c r="K83" s="53">
        <v>31.1185207119849</v>
      </c>
      <c r="L83" s="54">
        <v>72.80134475002103</v>
      </c>
      <c r="M83" s="54">
        <v>-6.1283248577242944</v>
      </c>
      <c r="N83" s="54">
        <v>27.903324320680952</v>
      </c>
      <c r="O83" s="54">
        <v>108.92807494210808</v>
      </c>
      <c r="P83" s="54">
        <v>50.006963917204487</v>
      </c>
      <c r="Q83" s="54">
        <v>10.732526440934464</v>
      </c>
      <c r="R83" s="55">
        <v>9.2896075962302689</v>
      </c>
      <c r="S83" s="55">
        <v>1525.308594694352</v>
      </c>
    </row>
    <row r="84" spans="1:19" x14ac:dyDescent="0.3">
      <c r="A84" s="45">
        <f t="shared" si="2"/>
        <v>44507</v>
      </c>
      <c r="B84" s="53">
        <v>294.6583872814374</v>
      </c>
      <c r="C84" s="54">
        <v>139.82121252414942</v>
      </c>
      <c r="D84" s="54">
        <v>89.167619915575415</v>
      </c>
      <c r="E84" s="54">
        <v>268.91720188169052</v>
      </c>
      <c r="F84" s="54">
        <v>240.72818042965389</v>
      </c>
      <c r="G84" s="54">
        <v>169.66789128530502</v>
      </c>
      <c r="H84" s="54">
        <v>117.2872502123555</v>
      </c>
      <c r="I84" s="54">
        <v>80.739157286207387</v>
      </c>
      <c r="J84" s="54">
        <v>141.50709900278014</v>
      </c>
      <c r="K84" s="53">
        <v>54.705747307199971</v>
      </c>
      <c r="L84" s="54">
        <v>124.87715011483101</v>
      </c>
      <c r="M84" s="54">
        <v>-15.329350715064436</v>
      </c>
      <c r="N84" s="54">
        <v>50.800456499363918</v>
      </c>
      <c r="O84" s="54">
        <v>67.068668380453573</v>
      </c>
      <c r="P84" s="54">
        <v>68.973676128639227</v>
      </c>
      <c r="Q84" s="54">
        <v>25.819526398670405</v>
      </c>
      <c r="R84" s="55">
        <v>22.47494581345228</v>
      </c>
      <c r="S84" s="55">
        <v>1542.4939998191767</v>
      </c>
    </row>
    <row r="85" spans="1:19" x14ac:dyDescent="0.3">
      <c r="A85" s="45">
        <f t="shared" si="2"/>
        <v>44514</v>
      </c>
      <c r="B85" s="53">
        <v>291.01761878894786</v>
      </c>
      <c r="C85" s="54">
        <v>117.7371371699532</v>
      </c>
      <c r="D85" s="54">
        <v>123.3958544656648</v>
      </c>
      <c r="E85" s="54">
        <v>233.78610010704165</v>
      </c>
      <c r="F85" s="54">
        <v>164.21097625588027</v>
      </c>
      <c r="G85" s="54">
        <v>42.994501503146466</v>
      </c>
      <c r="H85" s="54">
        <v>118.02025984842851</v>
      </c>
      <c r="I85" s="54">
        <v>112.62362355325718</v>
      </c>
      <c r="J85" s="54">
        <v>44.96697272097208</v>
      </c>
      <c r="K85" s="53">
        <v>30.555254244882974</v>
      </c>
      <c r="L85" s="54">
        <v>3.975436920363336</v>
      </c>
      <c r="M85" s="54">
        <v>31.327475355493334</v>
      </c>
      <c r="N85" s="54">
        <v>43.999929494680941</v>
      </c>
      <c r="O85" s="54">
        <v>89.549344043635756</v>
      </c>
      <c r="P85" s="54">
        <v>49.298983443815999</v>
      </c>
      <c r="Q85" s="54">
        <v>34.672509441216164</v>
      </c>
      <c r="R85" s="55">
        <v>-18.215840001222432</v>
      </c>
      <c r="S85" s="55">
        <v>1248.7530444133099</v>
      </c>
    </row>
    <row r="86" spans="1:19" x14ac:dyDescent="0.3">
      <c r="A86" s="45">
        <f t="shared" si="2"/>
        <v>44521</v>
      </c>
      <c r="B86" s="53">
        <v>323.14600137784078</v>
      </c>
      <c r="C86" s="54">
        <v>84.31869494544685</v>
      </c>
      <c r="D86" s="54">
        <v>-22.878710884696829</v>
      </c>
      <c r="E86" s="54">
        <v>333.06722018128562</v>
      </c>
      <c r="F86" s="54">
        <v>100.48812370837106</v>
      </c>
      <c r="G86" s="54">
        <v>84.74015719954491</v>
      </c>
      <c r="H86" s="54">
        <v>108.4144719958002</v>
      </c>
      <c r="I86" s="54">
        <v>44.437098537842417</v>
      </c>
      <c r="J86" s="54">
        <v>138.14729287784837</v>
      </c>
      <c r="K86" s="53">
        <v>63.579139602866022</v>
      </c>
      <c r="L86" s="54">
        <v>91.787741013028267</v>
      </c>
      <c r="M86" s="54">
        <v>-80.752823454940199</v>
      </c>
      <c r="N86" s="54">
        <v>58.227069852498175</v>
      </c>
      <c r="O86" s="54">
        <v>64.661798837840138</v>
      </c>
      <c r="P86" s="54">
        <v>58.745321335581195</v>
      </c>
      <c r="Q86" s="54">
        <v>1.8606281974115859</v>
      </c>
      <c r="R86" s="55">
        <v>-2.8462301494829489</v>
      </c>
      <c r="S86" s="55">
        <v>1216.759060823937</v>
      </c>
    </row>
    <row r="87" spans="1:19" x14ac:dyDescent="0.3">
      <c r="A87" s="45">
        <f t="shared" si="2"/>
        <v>44528</v>
      </c>
      <c r="B87" s="53">
        <v>426.71392198156809</v>
      </c>
      <c r="C87" s="54">
        <v>74.057274201152609</v>
      </c>
      <c r="D87" s="54">
        <v>209.06882141281358</v>
      </c>
      <c r="E87" s="54">
        <v>406.91946264386456</v>
      </c>
      <c r="F87" s="54">
        <v>360.96832282206503</v>
      </c>
      <c r="G87" s="54">
        <v>199.66011826121007</v>
      </c>
      <c r="H87" s="54">
        <v>40.39103618181656</v>
      </c>
      <c r="I87" s="54">
        <v>77.926823484098918</v>
      </c>
      <c r="J87" s="54">
        <v>97.615374698450182</v>
      </c>
      <c r="K87" s="53">
        <v>68.428812795742374</v>
      </c>
      <c r="L87" s="54">
        <v>84.069857243748686</v>
      </c>
      <c r="M87" s="54">
        <v>-16.121566398620132</v>
      </c>
      <c r="N87" s="54">
        <v>66.635987436666369</v>
      </c>
      <c r="O87" s="54">
        <v>80.728485231162097</v>
      </c>
      <c r="P87" s="54">
        <v>17.115390093783518</v>
      </c>
      <c r="Q87" s="54">
        <v>20.638162979835784</v>
      </c>
      <c r="R87" s="55">
        <v>15.461315171061642</v>
      </c>
      <c r="S87" s="55">
        <v>1893.3211556870665</v>
      </c>
    </row>
    <row r="88" spans="1:19" x14ac:dyDescent="0.3">
      <c r="A88" s="45">
        <f t="shared" si="2"/>
        <v>44535</v>
      </c>
      <c r="B88" s="53">
        <v>393.77962302667129</v>
      </c>
      <c r="C88" s="54">
        <v>75.830237207630944</v>
      </c>
      <c r="D88" s="54">
        <v>278.17452228615548</v>
      </c>
      <c r="E88" s="54">
        <v>392.38816191559454</v>
      </c>
      <c r="F88" s="54">
        <v>201.97736923713069</v>
      </c>
      <c r="G88" s="54">
        <v>171.07639930562482</v>
      </c>
      <c r="H88" s="54">
        <v>53.478297317666772</v>
      </c>
      <c r="I88" s="54">
        <v>14.508821085917361</v>
      </c>
      <c r="J88" s="54">
        <v>134.74024466242963</v>
      </c>
      <c r="K88" s="53">
        <v>81.314229169700539</v>
      </c>
      <c r="L88" s="54">
        <v>130.64393738814141</v>
      </c>
      <c r="M88" s="54">
        <v>12.810319800210664</v>
      </c>
      <c r="N88" s="54">
        <v>114.90853488295795</v>
      </c>
      <c r="O88" s="54">
        <v>125.03862603408868</v>
      </c>
      <c r="P88" s="54">
        <v>38.447851733559446</v>
      </c>
      <c r="Q88" s="54">
        <v>66.750654704832129</v>
      </c>
      <c r="R88" s="55">
        <v>99.187304117611461</v>
      </c>
      <c r="S88" s="55">
        <v>1715.9536760448391</v>
      </c>
    </row>
    <row r="89" spans="1:19" x14ac:dyDescent="0.3">
      <c r="A89" s="45">
        <f t="shared" si="2"/>
        <v>44542</v>
      </c>
      <c r="B89" s="53">
        <v>1032.8181110289877</v>
      </c>
      <c r="C89" s="54">
        <v>106.54747584442589</v>
      </c>
      <c r="D89" s="54">
        <v>598.84333109708518</v>
      </c>
      <c r="E89" s="54">
        <v>463.5469337875486</v>
      </c>
      <c r="F89" s="54">
        <v>411.5904424951533</v>
      </c>
      <c r="G89" s="54">
        <v>160.76965561110501</v>
      </c>
      <c r="H89" s="54">
        <v>83.477459331915554</v>
      </c>
      <c r="I89" s="54">
        <v>91.941594104835985</v>
      </c>
      <c r="J89" s="54">
        <v>224.1378215917797</v>
      </c>
      <c r="K89" s="53">
        <v>69.007119204785482</v>
      </c>
      <c r="L89" s="54">
        <v>162.83255996928051</v>
      </c>
      <c r="M89" s="54">
        <v>125.01510235344972</v>
      </c>
      <c r="N89" s="54">
        <v>59.616454236037441</v>
      </c>
      <c r="O89" s="54">
        <v>196.85958389414481</v>
      </c>
      <c r="P89" s="54">
        <v>12.466948692979884</v>
      </c>
      <c r="Q89" s="54">
        <v>46.202375836211672</v>
      </c>
      <c r="R89" s="55">
        <v>85.334202561000893</v>
      </c>
      <c r="S89" s="55">
        <v>3173.6728248929194</v>
      </c>
    </row>
    <row r="90" spans="1:19" x14ac:dyDescent="0.3">
      <c r="A90" s="45">
        <f t="shared" si="2"/>
        <v>44549</v>
      </c>
      <c r="B90" s="53">
        <v>908.79959956251491</v>
      </c>
      <c r="C90" s="54">
        <v>165.01902717882581</v>
      </c>
      <c r="D90" s="54">
        <v>444.64318755338536</v>
      </c>
      <c r="E90" s="54">
        <v>664.15286563657082</v>
      </c>
      <c r="F90" s="54">
        <v>448.6730164633484</v>
      </c>
      <c r="G90" s="54">
        <v>253.54266835219744</v>
      </c>
      <c r="H90" s="54">
        <v>148.5189693608354</v>
      </c>
      <c r="I90" s="54">
        <v>162.05232037546773</v>
      </c>
      <c r="J90" s="54">
        <v>352.05589302808357</v>
      </c>
      <c r="K90" s="53">
        <v>113.7873874414408</v>
      </c>
      <c r="L90" s="54">
        <v>234.75146389445456</v>
      </c>
      <c r="M90" s="54">
        <v>109.95574850665298</v>
      </c>
      <c r="N90" s="54">
        <v>186.24078325766436</v>
      </c>
      <c r="O90" s="54">
        <v>190.28626680004066</v>
      </c>
      <c r="P90" s="54">
        <v>13.518571553911926</v>
      </c>
      <c r="Q90" s="54">
        <v>118.49604583045175</v>
      </c>
      <c r="R90" s="55">
        <v>77.186508232274775</v>
      </c>
      <c r="S90" s="55">
        <v>3547.4575475111869</v>
      </c>
    </row>
    <row r="91" spans="1:19" x14ac:dyDescent="0.3">
      <c r="A91" s="45">
        <f t="shared" si="2"/>
        <v>44556</v>
      </c>
      <c r="B91" s="53">
        <v>947.62811102898786</v>
      </c>
      <c r="C91" s="54">
        <v>169.56836088777112</v>
      </c>
      <c r="D91" s="54">
        <v>244.1461980034112</v>
      </c>
      <c r="E91" s="54">
        <v>873.40099154787231</v>
      </c>
      <c r="F91" s="54">
        <v>440.19218253958502</v>
      </c>
      <c r="G91" s="54">
        <v>176.60332025664775</v>
      </c>
      <c r="H91" s="54">
        <v>124.90302776794192</v>
      </c>
      <c r="I91" s="54">
        <v>253.84895299672917</v>
      </c>
      <c r="J91" s="54">
        <v>312.23279280655322</v>
      </c>
      <c r="K91" s="53">
        <v>111.26884417974603</v>
      </c>
      <c r="L91" s="54">
        <v>212.79151704016471</v>
      </c>
      <c r="M91" s="54">
        <v>76.268529787620196</v>
      </c>
      <c r="N91" s="54">
        <v>178.43766318988992</v>
      </c>
      <c r="O91" s="54">
        <v>190.86372073293438</v>
      </c>
      <c r="P91" s="54">
        <v>93.9180107092387</v>
      </c>
      <c r="Q91" s="54">
        <v>101.7121725170208</v>
      </c>
      <c r="R91" s="55">
        <v>79.250235501053851</v>
      </c>
      <c r="S91" s="55">
        <v>3542.5239378354527</v>
      </c>
    </row>
    <row r="92" spans="1:19" x14ac:dyDescent="0.3">
      <c r="A92" s="45">
        <f t="shared" si="2"/>
        <v>44563</v>
      </c>
      <c r="B92" s="53">
        <v>795.71371135470963</v>
      </c>
      <c r="C92" s="54">
        <v>120.88469762915412</v>
      </c>
      <c r="D92" s="54">
        <v>63.864410460725594</v>
      </c>
      <c r="E92" s="54">
        <v>693.11325767501353</v>
      </c>
      <c r="F92" s="54">
        <v>302.79207463826879</v>
      </c>
      <c r="G92" s="54">
        <v>212.49979576812643</v>
      </c>
      <c r="H92" s="54">
        <v>85.586383512321675</v>
      </c>
      <c r="I92" s="54">
        <v>87.429412524330814</v>
      </c>
      <c r="J92" s="54">
        <v>356.06598967044931</v>
      </c>
      <c r="K92" s="53">
        <v>91.463217770033935</v>
      </c>
      <c r="L92" s="54">
        <v>152.67116923077884</v>
      </c>
      <c r="M92" s="54">
        <v>77.818850585578616</v>
      </c>
      <c r="N92" s="54">
        <v>139.93576810676882</v>
      </c>
      <c r="O92" s="54">
        <v>110.41692802919312</v>
      </c>
      <c r="P92" s="54">
        <v>59.910542220747175</v>
      </c>
      <c r="Q92" s="54">
        <v>122.56119944541484</v>
      </c>
      <c r="R92" s="55">
        <v>9.3970608087936398</v>
      </c>
      <c r="S92" s="55">
        <v>2717.949733233052</v>
      </c>
    </row>
    <row r="93" spans="1:19" x14ac:dyDescent="0.3">
      <c r="A93" s="45">
        <f t="shared" si="2"/>
        <v>44570</v>
      </c>
      <c r="B93" s="53">
        <v>644.50500001558635</v>
      </c>
      <c r="C93" s="54">
        <v>171.5146801646589</v>
      </c>
      <c r="D93" s="54">
        <v>46.379380970793818</v>
      </c>
      <c r="E93" s="54">
        <v>505.99272037996343</v>
      </c>
      <c r="F93" s="54">
        <v>286.43503729393092</v>
      </c>
      <c r="G93" s="54">
        <v>112.4889945721045</v>
      </c>
      <c r="H93" s="54">
        <v>69.962829432817216</v>
      </c>
      <c r="I93" s="54">
        <v>101.0919742273253</v>
      </c>
      <c r="J93" s="54">
        <v>348.72301383716001</v>
      </c>
      <c r="K93" s="53">
        <v>70.044456658928439</v>
      </c>
      <c r="L93" s="54">
        <v>209.80389669266071</v>
      </c>
      <c r="M93" s="54">
        <v>-66.315527260987039</v>
      </c>
      <c r="N93" s="54">
        <v>102.51359094440744</v>
      </c>
      <c r="O93" s="54">
        <v>58.741512497093083</v>
      </c>
      <c r="P93" s="54">
        <v>63.848396637298521</v>
      </c>
      <c r="Q93" s="54">
        <v>113.92951904732422</v>
      </c>
      <c r="R93" s="55">
        <v>14.640651974483092</v>
      </c>
      <c r="S93" s="55">
        <v>2287.0936308943656</v>
      </c>
    </row>
    <row r="94" spans="1:19" x14ac:dyDescent="0.3">
      <c r="A94" s="45">
        <f t="shared" si="2"/>
        <v>44577</v>
      </c>
      <c r="B94" s="53">
        <v>392.8858029078508</v>
      </c>
      <c r="C94" s="54">
        <v>113.3785539922917</v>
      </c>
      <c r="D94" s="54">
        <v>22.755651539931023</v>
      </c>
      <c r="E94" s="54">
        <v>345.48764030063171</v>
      </c>
      <c r="F94" s="54">
        <v>152.39644635230445</v>
      </c>
      <c r="G94" s="54">
        <v>95.986905810801204</v>
      </c>
      <c r="H94" s="54">
        <v>61.417020165414954</v>
      </c>
      <c r="I94" s="54">
        <v>68.175375612792664</v>
      </c>
      <c r="J94" s="54">
        <v>205.21230605234371</v>
      </c>
      <c r="K94" s="53">
        <v>67.08191139829664</v>
      </c>
      <c r="L94" s="54">
        <v>136.50011218176235</v>
      </c>
      <c r="M94" s="54">
        <v>31.552358344643892</v>
      </c>
      <c r="N94" s="54">
        <v>61.244262562971016</v>
      </c>
      <c r="O94" s="54">
        <v>60.134394405438684</v>
      </c>
      <c r="P94" s="54">
        <v>60.486181676840701</v>
      </c>
      <c r="Q94" s="54">
        <v>75.900123652290915</v>
      </c>
      <c r="R94" s="55">
        <v>-24.342040062004116</v>
      </c>
      <c r="S94" s="55">
        <v>1457.6957027342705</v>
      </c>
    </row>
    <row r="95" spans="1:19" x14ac:dyDescent="0.3">
      <c r="A95" s="45">
        <f t="shared" si="2"/>
        <v>44584</v>
      </c>
      <c r="B95" s="53">
        <v>286.06049280090861</v>
      </c>
      <c r="C95" s="54">
        <v>60.006072867337082</v>
      </c>
      <c r="D95" s="54">
        <v>61.447393612357928</v>
      </c>
      <c r="E95" s="54">
        <v>205.9005524488432</v>
      </c>
      <c r="F95" s="54">
        <v>191.82918088190854</v>
      </c>
      <c r="G95" s="54">
        <v>113.54545417083682</v>
      </c>
      <c r="H95" s="54">
        <v>55.529961616772511</v>
      </c>
      <c r="I95" s="54">
        <v>26.073484492176021</v>
      </c>
      <c r="J95" s="54">
        <v>129.86624908036072</v>
      </c>
      <c r="K95" s="53">
        <v>30.034799227676359</v>
      </c>
      <c r="L95" s="54">
        <v>9.0891735083971525E-2</v>
      </c>
      <c r="M95" s="54">
        <v>12.485377087157531</v>
      </c>
      <c r="N95" s="54">
        <v>-16.673451567720463</v>
      </c>
      <c r="O95" s="54">
        <v>108.49049979841465</v>
      </c>
      <c r="P95" s="54">
        <v>32.0345590854796</v>
      </c>
      <c r="Q95" s="54">
        <v>18.895147879880199</v>
      </c>
      <c r="R95" s="55">
        <v>12.639858661793937</v>
      </c>
      <c r="S95" s="55">
        <v>1130.258841971523</v>
      </c>
    </row>
    <row r="96" spans="1:19" x14ac:dyDescent="0.3">
      <c r="A96" s="45">
        <f t="shared" si="2"/>
        <v>44591</v>
      </c>
      <c r="B96" s="53">
        <v>266.50614635290117</v>
      </c>
      <c r="C96" s="54">
        <v>54.46115095530331</v>
      </c>
      <c r="D96" s="54">
        <v>70.869702878698263</v>
      </c>
      <c r="E96" s="54">
        <v>220.33579048738329</v>
      </c>
      <c r="F96" s="54">
        <v>264.56798701551372</v>
      </c>
      <c r="G96" s="54">
        <v>88.309376784161486</v>
      </c>
      <c r="H96" s="54">
        <v>24.100019797873699</v>
      </c>
      <c r="I96" s="54">
        <v>-6.6644996773843559</v>
      </c>
      <c r="J96" s="54">
        <v>133.13581706637092</v>
      </c>
      <c r="K96" s="53">
        <v>29.595713571053821</v>
      </c>
      <c r="L96" s="54">
        <v>116.95695631963076</v>
      </c>
      <c r="M96" s="54">
        <v>16.812738360487401</v>
      </c>
      <c r="N96" s="54">
        <v>-18.269743431638176</v>
      </c>
      <c r="O96" s="54">
        <v>5.0333259900178859</v>
      </c>
      <c r="P96" s="54">
        <v>30.885625455213003</v>
      </c>
      <c r="Q96" s="54">
        <v>35.065421817898908</v>
      </c>
      <c r="R96" s="55">
        <v>1.6465833595651702</v>
      </c>
      <c r="S96" s="55">
        <v>1122.2859913382454</v>
      </c>
    </row>
    <row r="97" spans="1:19" x14ac:dyDescent="0.3">
      <c r="A97" s="45">
        <f t="shared" si="2"/>
        <v>44598</v>
      </c>
      <c r="B97" s="53">
        <v>208.48560166888637</v>
      </c>
      <c r="C97" s="54">
        <v>9.2374659165571984</v>
      </c>
      <c r="D97" s="54">
        <v>77.798075289654435</v>
      </c>
      <c r="E97" s="54">
        <v>119.98825733061881</v>
      </c>
      <c r="F97" s="54">
        <v>128.18368299316296</v>
      </c>
      <c r="G97" s="54">
        <v>-1.5944206705983106</v>
      </c>
      <c r="H97" s="54">
        <v>49.841205725247789</v>
      </c>
      <c r="I97" s="54">
        <v>30.978609256257187</v>
      </c>
      <c r="J97" s="54">
        <v>56.743911049190729</v>
      </c>
      <c r="K97" s="53">
        <v>44.004301685107663</v>
      </c>
      <c r="L97" s="54">
        <v>78.236028208506923</v>
      </c>
      <c r="M97" s="54">
        <v>43.150676618107354</v>
      </c>
      <c r="N97" s="54">
        <v>-59.250412331146833</v>
      </c>
      <c r="O97" s="54">
        <v>26.869864231229883</v>
      </c>
      <c r="P97" s="54">
        <v>15.240692203387312</v>
      </c>
      <c r="Q97" s="54">
        <v>44.149575557320077</v>
      </c>
      <c r="R97" s="55">
        <v>75.036854145215102</v>
      </c>
      <c r="S97" s="55">
        <v>681.25680922952597</v>
      </c>
    </row>
    <row r="98" spans="1:19" x14ac:dyDescent="0.3">
      <c r="A98" s="45">
        <f t="shared" si="2"/>
        <v>44605</v>
      </c>
      <c r="B98" s="56"/>
      <c r="C98" s="10"/>
      <c r="D98" s="10"/>
      <c r="E98" s="10"/>
      <c r="F98" s="10"/>
      <c r="G98" s="10"/>
      <c r="H98" s="10"/>
      <c r="I98" s="10"/>
      <c r="J98" s="10"/>
      <c r="K98" s="56"/>
      <c r="L98" s="10"/>
      <c r="M98" s="10"/>
      <c r="N98" s="10"/>
      <c r="O98" s="10"/>
      <c r="P98" s="10"/>
      <c r="Q98" s="10"/>
      <c r="R98" s="57"/>
      <c r="S98" s="57"/>
    </row>
    <row r="99" spans="1:19" x14ac:dyDescent="0.3">
      <c r="A99" s="45">
        <f t="shared" si="2"/>
        <v>44612</v>
      </c>
      <c r="B99" s="56"/>
      <c r="C99" s="10"/>
      <c r="D99" s="10"/>
      <c r="E99" s="10"/>
      <c r="F99" s="10"/>
      <c r="G99" s="10"/>
      <c r="H99" s="10"/>
      <c r="I99" s="10"/>
      <c r="J99" s="10"/>
      <c r="K99" s="56"/>
      <c r="L99" s="10"/>
      <c r="M99" s="10"/>
      <c r="N99" s="10"/>
      <c r="O99" s="10"/>
      <c r="P99" s="10"/>
      <c r="Q99" s="10"/>
      <c r="R99" s="57"/>
      <c r="S99" s="57"/>
    </row>
    <row r="100" spans="1:19" x14ac:dyDescent="0.3">
      <c r="A100" s="45">
        <f t="shared" si="2"/>
        <v>44619</v>
      </c>
      <c r="B100" s="56"/>
      <c r="C100" s="10"/>
      <c r="D100" s="10"/>
      <c r="E100" s="10"/>
      <c r="F100" s="10"/>
      <c r="G100" s="10"/>
      <c r="H100" s="10"/>
      <c r="I100" s="10"/>
      <c r="J100" s="10"/>
      <c r="K100" s="56"/>
      <c r="L100" s="10"/>
      <c r="M100" s="10"/>
      <c r="N100" s="10"/>
      <c r="O100" s="10"/>
      <c r="P100" s="10"/>
      <c r="Q100" s="10"/>
      <c r="R100" s="57"/>
      <c r="S100" s="57"/>
    </row>
    <row r="101" spans="1:19" x14ac:dyDescent="0.3">
      <c r="A101" s="45">
        <f t="shared" si="2"/>
        <v>44626</v>
      </c>
      <c r="B101" s="56"/>
      <c r="C101" s="10"/>
      <c r="D101" s="10"/>
      <c r="E101" s="10"/>
      <c r="F101" s="10"/>
      <c r="G101" s="10"/>
      <c r="H101" s="10"/>
      <c r="I101" s="10"/>
      <c r="J101" s="10"/>
      <c r="K101" s="56"/>
      <c r="L101" s="10"/>
      <c r="M101" s="10"/>
      <c r="N101" s="10"/>
      <c r="O101" s="10"/>
      <c r="P101" s="10"/>
      <c r="Q101" s="10"/>
      <c r="R101" s="57"/>
      <c r="S101" s="57"/>
    </row>
    <row r="102" spans="1:19" x14ac:dyDescent="0.3">
      <c r="A102" s="45">
        <f t="shared" si="2"/>
        <v>44633</v>
      </c>
      <c r="B102" s="56"/>
      <c r="C102" s="10"/>
      <c r="D102" s="10"/>
      <c r="E102" s="10"/>
      <c r="F102" s="10"/>
      <c r="G102" s="10"/>
      <c r="H102" s="10"/>
      <c r="I102" s="10"/>
      <c r="J102" s="10"/>
      <c r="K102" s="56"/>
      <c r="L102" s="10"/>
      <c r="M102" s="10"/>
      <c r="N102" s="10"/>
      <c r="O102" s="10"/>
      <c r="P102" s="10"/>
      <c r="Q102" s="10"/>
      <c r="R102" s="57"/>
      <c r="S102" s="57"/>
    </row>
    <row r="103" spans="1:19" x14ac:dyDescent="0.3">
      <c r="A103" s="45">
        <f t="shared" si="2"/>
        <v>44640</v>
      </c>
      <c r="B103" s="56"/>
      <c r="C103" s="10"/>
      <c r="D103" s="10"/>
      <c r="E103" s="10"/>
      <c r="F103" s="10"/>
      <c r="G103" s="10"/>
      <c r="H103" s="10"/>
      <c r="I103" s="10"/>
      <c r="J103" s="10"/>
      <c r="K103" s="56"/>
      <c r="L103" s="10"/>
      <c r="M103" s="10"/>
      <c r="N103" s="10"/>
      <c r="O103" s="10"/>
      <c r="P103" s="10"/>
      <c r="Q103" s="10"/>
      <c r="R103" s="57"/>
      <c r="S103" s="57"/>
    </row>
    <row r="104" spans="1:19" x14ac:dyDescent="0.3">
      <c r="A104" s="45">
        <f t="shared" si="2"/>
        <v>44647</v>
      </c>
      <c r="B104" s="56"/>
      <c r="C104" s="10"/>
      <c r="D104" s="10"/>
      <c r="E104" s="10"/>
      <c r="F104" s="10"/>
      <c r="G104" s="10"/>
      <c r="H104" s="10"/>
      <c r="I104" s="10"/>
      <c r="J104" s="10"/>
      <c r="K104" s="56"/>
      <c r="L104" s="10"/>
      <c r="M104" s="10"/>
      <c r="N104" s="10"/>
      <c r="O104" s="10"/>
      <c r="P104" s="10"/>
      <c r="Q104" s="10"/>
      <c r="R104" s="57"/>
      <c r="S104" s="57"/>
    </row>
    <row r="105" spans="1:19" x14ac:dyDescent="0.3">
      <c r="A105" s="45">
        <f t="shared" si="2"/>
        <v>44654</v>
      </c>
      <c r="B105" s="56"/>
      <c r="C105" s="10"/>
      <c r="D105" s="10"/>
      <c r="E105" s="10"/>
      <c r="F105" s="10"/>
      <c r="G105" s="10"/>
      <c r="H105" s="10"/>
      <c r="I105" s="10"/>
      <c r="J105" s="10"/>
      <c r="K105" s="56"/>
      <c r="L105" s="10"/>
      <c r="M105" s="10"/>
      <c r="N105" s="10"/>
      <c r="O105" s="10"/>
      <c r="P105" s="10"/>
      <c r="Q105" s="10"/>
      <c r="R105" s="57"/>
      <c r="S105" s="57"/>
    </row>
    <row r="106" spans="1:19" x14ac:dyDescent="0.3">
      <c r="A106" s="45">
        <f t="shared" si="2"/>
        <v>44661</v>
      </c>
      <c r="B106" s="56"/>
      <c r="C106" s="10"/>
      <c r="D106" s="10"/>
      <c r="E106" s="10"/>
      <c r="F106" s="10"/>
      <c r="G106" s="10"/>
      <c r="H106" s="10"/>
      <c r="I106" s="10"/>
      <c r="J106" s="10"/>
      <c r="K106" s="56"/>
      <c r="L106" s="10"/>
      <c r="M106" s="10"/>
      <c r="N106" s="10"/>
      <c r="O106" s="10"/>
      <c r="P106" s="10"/>
      <c r="Q106" s="10"/>
      <c r="R106" s="57"/>
      <c r="S106" s="57"/>
    </row>
    <row r="107" spans="1:19" x14ac:dyDescent="0.3">
      <c r="A107" s="45">
        <f t="shared" si="2"/>
        <v>44668</v>
      </c>
      <c r="B107" s="56"/>
      <c r="C107" s="10"/>
      <c r="D107" s="10"/>
      <c r="E107" s="10"/>
      <c r="F107" s="10"/>
      <c r="G107" s="10"/>
      <c r="H107" s="10"/>
      <c r="I107" s="10"/>
      <c r="J107" s="10"/>
      <c r="K107" s="56"/>
      <c r="L107" s="10"/>
      <c r="M107" s="10"/>
      <c r="N107" s="10"/>
      <c r="O107" s="10"/>
      <c r="P107" s="10"/>
      <c r="Q107" s="10"/>
      <c r="R107" s="57"/>
      <c r="S107" s="57"/>
    </row>
    <row r="108" spans="1:19" x14ac:dyDescent="0.3">
      <c r="A108" s="45">
        <f t="shared" si="2"/>
        <v>44675</v>
      </c>
      <c r="B108" s="56"/>
      <c r="C108" s="10"/>
      <c r="D108" s="10"/>
      <c r="E108" s="10"/>
      <c r="F108" s="10"/>
      <c r="G108" s="10"/>
      <c r="H108" s="10"/>
      <c r="I108" s="10"/>
      <c r="J108" s="10"/>
      <c r="K108" s="56"/>
      <c r="L108" s="10"/>
      <c r="M108" s="10"/>
      <c r="N108" s="10"/>
      <c r="O108" s="10"/>
      <c r="P108" s="10"/>
      <c r="Q108" s="10"/>
      <c r="R108" s="57"/>
      <c r="S108" s="57"/>
    </row>
    <row r="109" spans="1:19" x14ac:dyDescent="0.3">
      <c r="A109" s="45">
        <f t="shared" si="2"/>
        <v>44682</v>
      </c>
      <c r="B109" s="56"/>
      <c r="C109" s="10"/>
      <c r="D109" s="10"/>
      <c r="E109" s="10"/>
      <c r="F109" s="10"/>
      <c r="G109" s="10"/>
      <c r="H109" s="10"/>
      <c r="I109" s="10"/>
      <c r="J109" s="10"/>
      <c r="K109" s="56"/>
      <c r="L109" s="10"/>
      <c r="M109" s="10"/>
      <c r="N109" s="10"/>
      <c r="O109" s="10"/>
      <c r="P109" s="10"/>
      <c r="Q109" s="10"/>
      <c r="R109" s="57"/>
      <c r="S109" s="57"/>
    </row>
    <row r="110" spans="1:19" x14ac:dyDescent="0.3">
      <c r="A110" s="45">
        <f t="shared" si="2"/>
        <v>44689</v>
      </c>
      <c r="B110" s="56"/>
      <c r="C110" s="10"/>
      <c r="D110" s="10"/>
      <c r="E110" s="10"/>
      <c r="F110" s="10"/>
      <c r="G110" s="10"/>
      <c r="H110" s="10"/>
      <c r="I110" s="10"/>
      <c r="J110" s="10"/>
      <c r="K110" s="56"/>
      <c r="L110" s="10"/>
      <c r="M110" s="10"/>
      <c r="N110" s="10"/>
      <c r="O110" s="10"/>
      <c r="P110" s="10"/>
      <c r="Q110" s="10"/>
      <c r="R110" s="57"/>
      <c r="S110" s="57"/>
    </row>
    <row r="111" spans="1:19" x14ac:dyDescent="0.3">
      <c r="A111" s="45">
        <f t="shared" si="2"/>
        <v>44696</v>
      </c>
      <c r="B111" s="56"/>
      <c r="C111" s="10"/>
      <c r="D111" s="10"/>
      <c r="E111" s="10"/>
      <c r="F111" s="10"/>
      <c r="G111" s="10"/>
      <c r="H111" s="10"/>
      <c r="I111" s="10"/>
      <c r="J111" s="10"/>
      <c r="K111" s="56"/>
      <c r="L111" s="10"/>
      <c r="M111" s="10"/>
      <c r="N111" s="10"/>
      <c r="O111" s="10"/>
      <c r="P111" s="10"/>
      <c r="Q111" s="10"/>
      <c r="R111" s="57"/>
      <c r="S111" s="57"/>
    </row>
    <row r="112" spans="1:19" x14ac:dyDescent="0.3">
      <c r="A112" s="45">
        <f t="shared" si="2"/>
        <v>44703</v>
      </c>
      <c r="B112" s="56"/>
      <c r="C112" s="10"/>
      <c r="D112" s="10"/>
      <c r="E112" s="10"/>
      <c r="F112" s="10"/>
      <c r="G112" s="10"/>
      <c r="H112" s="10"/>
      <c r="I112" s="10"/>
      <c r="J112" s="10"/>
      <c r="K112" s="56"/>
      <c r="L112" s="10"/>
      <c r="M112" s="10"/>
      <c r="N112" s="10"/>
      <c r="O112" s="10"/>
      <c r="P112" s="10"/>
      <c r="Q112" s="10"/>
      <c r="R112" s="57"/>
      <c r="S112" s="57"/>
    </row>
    <row r="113" spans="1:19" x14ac:dyDescent="0.3">
      <c r="A113" s="45">
        <f t="shared" si="2"/>
        <v>44710</v>
      </c>
      <c r="B113" s="56"/>
      <c r="C113" s="10"/>
      <c r="D113" s="10"/>
      <c r="E113" s="10"/>
      <c r="F113" s="10"/>
      <c r="G113" s="10"/>
      <c r="H113" s="10"/>
      <c r="I113" s="10"/>
      <c r="J113" s="10"/>
      <c r="K113" s="56"/>
      <c r="L113" s="10"/>
      <c r="M113" s="10"/>
      <c r="N113" s="10"/>
      <c r="O113" s="10"/>
      <c r="P113" s="10"/>
      <c r="Q113" s="10"/>
      <c r="R113" s="57"/>
      <c r="S113" s="57"/>
    </row>
    <row r="114" spans="1:19" x14ac:dyDescent="0.3">
      <c r="A114" s="45">
        <f t="shared" si="2"/>
        <v>44717</v>
      </c>
      <c r="B114" s="56"/>
      <c r="C114" s="10"/>
      <c r="D114" s="10"/>
      <c r="E114" s="10"/>
      <c r="F114" s="10"/>
      <c r="G114" s="10"/>
      <c r="H114" s="10"/>
      <c r="I114" s="10"/>
      <c r="J114" s="10"/>
      <c r="K114" s="56"/>
      <c r="L114" s="10"/>
      <c r="M114" s="10"/>
      <c r="N114" s="10"/>
      <c r="O114" s="10"/>
      <c r="P114" s="10"/>
      <c r="Q114" s="10"/>
      <c r="R114" s="57"/>
      <c r="S114" s="57"/>
    </row>
    <row r="115" spans="1:19" x14ac:dyDescent="0.3">
      <c r="A115" s="45">
        <f t="shared" si="2"/>
        <v>44724</v>
      </c>
      <c r="B115" s="56"/>
      <c r="C115" s="10"/>
      <c r="D115" s="10"/>
      <c r="E115" s="10"/>
      <c r="F115" s="10"/>
      <c r="G115" s="10"/>
      <c r="H115" s="10"/>
      <c r="I115" s="10"/>
      <c r="J115" s="10"/>
      <c r="K115" s="56"/>
      <c r="L115" s="10"/>
      <c r="M115" s="10"/>
      <c r="N115" s="10"/>
      <c r="O115" s="10"/>
      <c r="P115" s="10"/>
      <c r="Q115" s="10"/>
      <c r="R115" s="57"/>
      <c r="S115" s="57"/>
    </row>
    <row r="116" spans="1:19" x14ac:dyDescent="0.3">
      <c r="A116" s="45">
        <f t="shared" si="2"/>
        <v>44731</v>
      </c>
      <c r="B116" s="56"/>
      <c r="C116" s="10"/>
      <c r="D116" s="10"/>
      <c r="E116" s="10"/>
      <c r="F116" s="10"/>
      <c r="G116" s="10"/>
      <c r="H116" s="10"/>
      <c r="I116" s="10"/>
      <c r="J116" s="10"/>
      <c r="K116" s="56"/>
      <c r="L116" s="10"/>
      <c r="M116" s="10"/>
      <c r="N116" s="10"/>
      <c r="O116" s="10"/>
      <c r="P116" s="10"/>
      <c r="Q116" s="10"/>
      <c r="R116" s="57"/>
      <c r="S116" s="57"/>
    </row>
    <row r="117" spans="1:19" x14ac:dyDescent="0.3">
      <c r="A117" s="45">
        <f t="shared" si="2"/>
        <v>44738</v>
      </c>
      <c r="B117" s="56"/>
      <c r="C117" s="10"/>
      <c r="D117" s="10"/>
      <c r="E117" s="10"/>
      <c r="F117" s="10"/>
      <c r="G117" s="10"/>
      <c r="H117" s="10"/>
      <c r="I117" s="10"/>
      <c r="J117" s="10"/>
      <c r="K117" s="56"/>
      <c r="L117" s="10"/>
      <c r="M117" s="10"/>
      <c r="N117" s="10"/>
      <c r="O117" s="10"/>
      <c r="P117" s="10"/>
      <c r="Q117" s="10"/>
      <c r="R117" s="57"/>
      <c r="S117" s="57"/>
    </row>
    <row r="118" spans="1:19" x14ac:dyDescent="0.3">
      <c r="A118" s="45">
        <f t="shared" si="2"/>
        <v>44745</v>
      </c>
      <c r="B118" s="56"/>
      <c r="C118" s="10"/>
      <c r="D118" s="10"/>
      <c r="E118" s="10"/>
      <c r="F118" s="10"/>
      <c r="G118" s="10"/>
      <c r="H118" s="10"/>
      <c r="I118" s="10"/>
      <c r="J118" s="10"/>
      <c r="K118" s="56"/>
      <c r="L118" s="10"/>
      <c r="M118" s="10"/>
      <c r="N118" s="10"/>
      <c r="O118" s="10"/>
      <c r="P118" s="10"/>
      <c r="Q118" s="10"/>
      <c r="R118" s="57"/>
      <c r="S118" s="57"/>
    </row>
    <row r="119" spans="1:19" x14ac:dyDescent="0.3">
      <c r="A119" s="45">
        <f t="shared" si="2"/>
        <v>44752</v>
      </c>
      <c r="B119" s="56"/>
      <c r="C119" s="10"/>
      <c r="D119" s="10"/>
      <c r="E119" s="10"/>
      <c r="F119" s="10"/>
      <c r="G119" s="10"/>
      <c r="H119" s="10"/>
      <c r="I119" s="10"/>
      <c r="J119" s="10"/>
      <c r="K119" s="56"/>
      <c r="L119" s="10"/>
      <c r="M119" s="10"/>
      <c r="N119" s="10"/>
      <c r="O119" s="10"/>
      <c r="P119" s="10"/>
      <c r="Q119" s="10"/>
      <c r="R119" s="57"/>
      <c r="S119" s="57"/>
    </row>
    <row r="120" spans="1:19" x14ac:dyDescent="0.3">
      <c r="A120" s="45">
        <f t="shared" si="2"/>
        <v>44759</v>
      </c>
      <c r="B120" s="56"/>
      <c r="C120" s="10"/>
      <c r="D120" s="10"/>
      <c r="E120" s="10"/>
      <c r="F120" s="10"/>
      <c r="G120" s="10"/>
      <c r="H120" s="10"/>
      <c r="I120" s="10"/>
      <c r="J120" s="10"/>
      <c r="K120" s="56"/>
      <c r="L120" s="10"/>
      <c r="M120" s="10"/>
      <c r="N120" s="10"/>
      <c r="O120" s="10"/>
      <c r="P120" s="10"/>
      <c r="Q120" s="10"/>
      <c r="R120" s="57"/>
      <c r="S120" s="57"/>
    </row>
    <row r="121" spans="1:19" x14ac:dyDescent="0.3">
      <c r="A121" s="45">
        <f t="shared" si="2"/>
        <v>44766</v>
      </c>
      <c r="B121" s="56"/>
      <c r="C121" s="10"/>
      <c r="D121" s="10"/>
      <c r="E121" s="10"/>
      <c r="F121" s="10"/>
      <c r="G121" s="10"/>
      <c r="H121" s="10"/>
      <c r="I121" s="10"/>
      <c r="J121" s="10"/>
      <c r="K121" s="56"/>
      <c r="L121" s="10"/>
      <c r="M121" s="10"/>
      <c r="N121" s="10"/>
      <c r="O121" s="10"/>
      <c r="P121" s="10"/>
      <c r="Q121" s="10"/>
      <c r="R121" s="57"/>
      <c r="S121" s="57"/>
    </row>
    <row r="122" spans="1:19" x14ac:dyDescent="0.3">
      <c r="A122" s="45">
        <f t="shared" si="2"/>
        <v>44773</v>
      </c>
      <c r="B122" s="56"/>
      <c r="C122" s="10"/>
      <c r="D122" s="10"/>
      <c r="E122" s="10"/>
      <c r="F122" s="10"/>
      <c r="G122" s="10"/>
      <c r="H122" s="10"/>
      <c r="I122" s="10"/>
      <c r="J122" s="10"/>
      <c r="K122" s="56"/>
      <c r="L122" s="10"/>
      <c r="M122" s="10"/>
      <c r="N122" s="10"/>
      <c r="O122" s="10"/>
      <c r="P122" s="10"/>
      <c r="Q122" s="10"/>
      <c r="R122" s="57"/>
      <c r="S122" s="57"/>
    </row>
    <row r="123" spans="1:19" x14ac:dyDescent="0.3">
      <c r="A123" s="45">
        <f t="shared" si="2"/>
        <v>44780</v>
      </c>
      <c r="B123" s="56"/>
      <c r="C123" s="10"/>
      <c r="D123" s="10"/>
      <c r="E123" s="10"/>
      <c r="F123" s="10"/>
      <c r="G123" s="10"/>
      <c r="H123" s="10"/>
      <c r="I123" s="10"/>
      <c r="J123" s="10"/>
      <c r="K123" s="56"/>
      <c r="L123" s="10"/>
      <c r="M123" s="10"/>
      <c r="N123" s="10"/>
      <c r="O123" s="10"/>
      <c r="P123" s="10"/>
      <c r="Q123" s="10"/>
      <c r="R123" s="57"/>
      <c r="S123" s="57"/>
    </row>
    <row r="124" spans="1:19" x14ac:dyDescent="0.3">
      <c r="A124" s="45">
        <f t="shared" si="2"/>
        <v>44787</v>
      </c>
      <c r="B124" s="56"/>
      <c r="C124" s="10"/>
      <c r="D124" s="10"/>
      <c r="E124" s="10"/>
      <c r="F124" s="10"/>
      <c r="G124" s="10"/>
      <c r="H124" s="10"/>
      <c r="I124" s="10"/>
      <c r="J124" s="10"/>
      <c r="K124" s="56"/>
      <c r="L124" s="10"/>
      <c r="M124" s="10"/>
      <c r="N124" s="10"/>
      <c r="O124" s="10"/>
      <c r="P124" s="10"/>
      <c r="Q124" s="10"/>
      <c r="R124" s="57"/>
      <c r="S124" s="57"/>
    </row>
    <row r="125" spans="1:19" x14ac:dyDescent="0.3">
      <c r="A125" s="45">
        <f t="shared" si="2"/>
        <v>44794</v>
      </c>
      <c r="B125" s="56"/>
      <c r="C125" s="10"/>
      <c r="D125" s="10"/>
      <c r="E125" s="10"/>
      <c r="F125" s="10"/>
      <c r="G125" s="10"/>
      <c r="H125" s="10"/>
      <c r="I125" s="10"/>
      <c r="J125" s="10"/>
      <c r="K125" s="56"/>
      <c r="L125" s="10"/>
      <c r="M125" s="10"/>
      <c r="N125" s="10"/>
      <c r="O125" s="10"/>
      <c r="P125" s="10"/>
      <c r="Q125" s="10"/>
      <c r="R125" s="57"/>
      <c r="S125" s="57"/>
    </row>
    <row r="126" spans="1:19" x14ac:dyDescent="0.3">
      <c r="A126" s="45">
        <f t="shared" si="2"/>
        <v>44801</v>
      </c>
      <c r="B126" s="56"/>
      <c r="C126" s="10"/>
      <c r="D126" s="10"/>
      <c r="E126" s="10"/>
      <c r="F126" s="10"/>
      <c r="G126" s="10"/>
      <c r="H126" s="10"/>
      <c r="I126" s="10"/>
      <c r="J126" s="10"/>
      <c r="K126" s="56"/>
      <c r="L126" s="10"/>
      <c r="M126" s="10"/>
      <c r="N126" s="10"/>
      <c r="O126" s="10"/>
      <c r="P126" s="10"/>
      <c r="Q126" s="10"/>
      <c r="R126" s="57"/>
      <c r="S126" s="57"/>
    </row>
    <row r="127" spans="1:19" x14ac:dyDescent="0.3">
      <c r="A127" s="45">
        <f t="shared" si="2"/>
        <v>44808</v>
      </c>
      <c r="B127" s="56"/>
      <c r="C127" s="10"/>
      <c r="D127" s="10"/>
      <c r="E127" s="10"/>
      <c r="F127" s="10"/>
      <c r="G127" s="10"/>
      <c r="H127" s="10"/>
      <c r="I127" s="10"/>
      <c r="J127" s="10"/>
      <c r="K127" s="56"/>
      <c r="L127" s="10"/>
      <c r="M127" s="10"/>
      <c r="N127" s="10"/>
      <c r="O127" s="10"/>
      <c r="P127" s="10"/>
      <c r="Q127" s="10"/>
      <c r="R127" s="57"/>
      <c r="S127" s="57"/>
    </row>
    <row r="128" spans="1:19" x14ac:dyDescent="0.3">
      <c r="A128" s="45">
        <f t="shared" si="2"/>
        <v>44815</v>
      </c>
      <c r="B128" s="56"/>
      <c r="C128" s="10"/>
      <c r="D128" s="10"/>
      <c r="E128" s="10"/>
      <c r="F128" s="10"/>
      <c r="G128" s="10"/>
      <c r="H128" s="10"/>
      <c r="I128" s="10"/>
      <c r="J128" s="10"/>
      <c r="K128" s="56"/>
      <c r="L128" s="10"/>
      <c r="M128" s="10"/>
      <c r="N128" s="10"/>
      <c r="O128" s="10"/>
      <c r="P128" s="10"/>
      <c r="Q128" s="10"/>
      <c r="R128" s="57"/>
      <c r="S128" s="57"/>
    </row>
    <row r="129" spans="1:19" x14ac:dyDescent="0.3">
      <c r="A129" s="45">
        <f t="shared" si="2"/>
        <v>44822</v>
      </c>
      <c r="B129" s="56"/>
      <c r="C129" s="10"/>
      <c r="D129" s="10"/>
      <c r="E129" s="10"/>
      <c r="F129" s="10"/>
      <c r="G129" s="10"/>
      <c r="H129" s="10"/>
      <c r="I129" s="10"/>
      <c r="J129" s="10"/>
      <c r="K129" s="56"/>
      <c r="L129" s="10"/>
      <c r="M129" s="10"/>
      <c r="N129" s="10"/>
      <c r="O129" s="10"/>
      <c r="P129" s="10"/>
      <c r="Q129" s="10"/>
      <c r="R129" s="57"/>
      <c r="S129" s="57"/>
    </row>
    <row r="130" spans="1:19" x14ac:dyDescent="0.3">
      <c r="A130" s="45">
        <f t="shared" si="2"/>
        <v>44829</v>
      </c>
      <c r="B130" s="56"/>
      <c r="C130" s="10"/>
      <c r="D130" s="10"/>
      <c r="E130" s="10"/>
      <c r="F130" s="10"/>
      <c r="G130" s="10"/>
      <c r="H130" s="10"/>
      <c r="I130" s="10"/>
      <c r="J130" s="10"/>
      <c r="K130" s="56"/>
      <c r="L130" s="10"/>
      <c r="M130" s="10"/>
      <c r="N130" s="10"/>
      <c r="O130" s="10"/>
      <c r="P130" s="10"/>
      <c r="Q130" s="10"/>
      <c r="R130" s="57"/>
      <c r="S130" s="57"/>
    </row>
    <row r="131" spans="1:19" x14ac:dyDescent="0.3">
      <c r="A131" s="45">
        <f t="shared" si="2"/>
        <v>44836</v>
      </c>
      <c r="B131" s="56"/>
      <c r="C131" s="10"/>
      <c r="D131" s="10"/>
      <c r="E131" s="10"/>
      <c r="F131" s="10"/>
      <c r="G131" s="10"/>
      <c r="H131" s="10"/>
      <c r="I131" s="10"/>
      <c r="J131" s="10"/>
      <c r="K131" s="56"/>
      <c r="L131" s="10"/>
      <c r="M131" s="10"/>
      <c r="N131" s="10"/>
      <c r="O131" s="10"/>
      <c r="P131" s="10"/>
      <c r="Q131" s="10"/>
      <c r="R131" s="57"/>
      <c r="S131" s="57"/>
    </row>
    <row r="132" spans="1:19" x14ac:dyDescent="0.3">
      <c r="A132" s="45">
        <f t="shared" si="2"/>
        <v>44843</v>
      </c>
      <c r="B132" s="56"/>
      <c r="C132" s="10"/>
      <c r="D132" s="10"/>
      <c r="E132" s="10"/>
      <c r="F132" s="10"/>
      <c r="G132" s="10"/>
      <c r="H132" s="10"/>
      <c r="I132" s="10"/>
      <c r="J132" s="10"/>
      <c r="K132" s="56"/>
      <c r="L132" s="10"/>
      <c r="M132" s="10"/>
      <c r="N132" s="10"/>
      <c r="O132" s="10"/>
      <c r="P132" s="10"/>
      <c r="Q132" s="10"/>
      <c r="R132" s="57"/>
      <c r="S132" s="57"/>
    </row>
    <row r="133" spans="1:19" x14ac:dyDescent="0.3">
      <c r="A133" s="45">
        <f t="shared" si="2"/>
        <v>44850</v>
      </c>
      <c r="B133" s="56"/>
      <c r="C133" s="10"/>
      <c r="D133" s="10"/>
      <c r="E133" s="10"/>
      <c r="F133" s="10"/>
      <c r="G133" s="10"/>
      <c r="H133" s="10"/>
      <c r="I133" s="10"/>
      <c r="J133" s="10"/>
      <c r="K133" s="56"/>
      <c r="L133" s="10"/>
      <c r="M133" s="10"/>
      <c r="N133" s="10"/>
      <c r="O133" s="10"/>
      <c r="P133" s="10"/>
      <c r="Q133" s="10"/>
      <c r="R133" s="57"/>
      <c r="S133" s="57"/>
    </row>
    <row r="134" spans="1:19" x14ac:dyDescent="0.3">
      <c r="A134" s="45">
        <f t="shared" ref="A134:A143" si="3">A133+7</f>
        <v>44857</v>
      </c>
      <c r="B134" s="56"/>
      <c r="C134" s="10"/>
      <c r="D134" s="10"/>
      <c r="E134" s="10"/>
      <c r="F134" s="10"/>
      <c r="G134" s="10"/>
      <c r="H134" s="10"/>
      <c r="I134" s="10"/>
      <c r="J134" s="10"/>
      <c r="K134" s="56"/>
      <c r="L134" s="10"/>
      <c r="M134" s="10"/>
      <c r="N134" s="10"/>
      <c r="O134" s="10"/>
      <c r="P134" s="10"/>
      <c r="Q134" s="10"/>
      <c r="R134" s="57"/>
      <c r="S134" s="57"/>
    </row>
    <row r="135" spans="1:19" x14ac:dyDescent="0.3">
      <c r="A135" s="45">
        <f t="shared" si="3"/>
        <v>44864</v>
      </c>
      <c r="B135" s="56"/>
      <c r="C135" s="10"/>
      <c r="D135" s="10"/>
      <c r="E135" s="10"/>
      <c r="F135" s="10"/>
      <c r="G135" s="10"/>
      <c r="H135" s="10"/>
      <c r="I135" s="10"/>
      <c r="J135" s="10"/>
      <c r="K135" s="56"/>
      <c r="L135" s="10"/>
      <c r="M135" s="10"/>
      <c r="N135" s="10"/>
      <c r="O135" s="10"/>
      <c r="P135" s="10"/>
      <c r="Q135" s="10"/>
      <c r="R135" s="57"/>
      <c r="S135" s="57"/>
    </row>
    <row r="136" spans="1:19" x14ac:dyDescent="0.3">
      <c r="A136" s="45">
        <f t="shared" si="3"/>
        <v>44871</v>
      </c>
      <c r="B136" s="56"/>
      <c r="C136" s="10"/>
      <c r="D136" s="10"/>
      <c r="E136" s="10"/>
      <c r="F136" s="10"/>
      <c r="G136" s="10"/>
      <c r="H136" s="10"/>
      <c r="I136" s="10"/>
      <c r="J136" s="10"/>
      <c r="K136" s="56"/>
      <c r="L136" s="10"/>
      <c r="M136" s="10"/>
      <c r="N136" s="10"/>
      <c r="O136" s="10"/>
      <c r="P136" s="10"/>
      <c r="Q136" s="10"/>
      <c r="R136" s="57"/>
      <c r="S136" s="57"/>
    </row>
    <row r="137" spans="1:19" x14ac:dyDescent="0.3">
      <c r="A137" s="45">
        <f t="shared" si="3"/>
        <v>44878</v>
      </c>
      <c r="B137" s="56"/>
      <c r="C137" s="10"/>
      <c r="D137" s="10"/>
      <c r="E137" s="10"/>
      <c r="F137" s="10"/>
      <c r="G137" s="10"/>
      <c r="H137" s="10"/>
      <c r="I137" s="10"/>
      <c r="J137" s="10"/>
      <c r="K137" s="56"/>
      <c r="L137" s="10"/>
      <c r="M137" s="10"/>
      <c r="N137" s="10"/>
      <c r="O137" s="10"/>
      <c r="P137" s="10"/>
      <c r="Q137" s="10"/>
      <c r="R137" s="57"/>
      <c r="S137" s="57"/>
    </row>
    <row r="138" spans="1:19" x14ac:dyDescent="0.3">
      <c r="A138" s="45">
        <f t="shared" si="3"/>
        <v>44885</v>
      </c>
      <c r="B138" s="56"/>
      <c r="C138" s="10"/>
      <c r="D138" s="10"/>
      <c r="E138" s="10"/>
      <c r="F138" s="10"/>
      <c r="G138" s="10"/>
      <c r="H138" s="10"/>
      <c r="I138" s="10"/>
      <c r="J138" s="10"/>
      <c r="K138" s="56"/>
      <c r="L138" s="10"/>
      <c r="M138" s="10"/>
      <c r="N138" s="10"/>
      <c r="O138" s="10"/>
      <c r="P138" s="10"/>
      <c r="Q138" s="10"/>
      <c r="R138" s="57"/>
      <c r="S138" s="57"/>
    </row>
    <row r="139" spans="1:19" x14ac:dyDescent="0.3">
      <c r="A139" s="45">
        <f t="shared" si="3"/>
        <v>44892</v>
      </c>
      <c r="B139" s="56"/>
      <c r="C139" s="10"/>
      <c r="D139" s="10"/>
      <c r="E139" s="10"/>
      <c r="F139" s="10"/>
      <c r="G139" s="10"/>
      <c r="H139" s="10"/>
      <c r="I139" s="10"/>
      <c r="J139" s="10"/>
      <c r="K139" s="56"/>
      <c r="L139" s="10"/>
      <c r="M139" s="10"/>
      <c r="N139" s="10"/>
      <c r="O139" s="10"/>
      <c r="P139" s="10"/>
      <c r="Q139" s="10"/>
      <c r="R139" s="57"/>
      <c r="S139" s="57"/>
    </row>
    <row r="140" spans="1:19" x14ac:dyDescent="0.3">
      <c r="A140" s="45">
        <f t="shared" si="3"/>
        <v>44899</v>
      </c>
      <c r="B140" s="56"/>
      <c r="C140" s="10"/>
      <c r="D140" s="10"/>
      <c r="E140" s="10"/>
      <c r="F140" s="10"/>
      <c r="G140" s="10"/>
      <c r="H140" s="10"/>
      <c r="I140" s="10"/>
      <c r="J140" s="10"/>
      <c r="K140" s="56"/>
      <c r="L140" s="10"/>
      <c r="M140" s="10"/>
      <c r="N140" s="10"/>
      <c r="O140" s="10"/>
      <c r="P140" s="10"/>
      <c r="Q140" s="10"/>
      <c r="R140" s="57"/>
      <c r="S140" s="57"/>
    </row>
    <row r="141" spans="1:19" x14ac:dyDescent="0.3">
      <c r="A141" s="45">
        <f t="shared" si="3"/>
        <v>44906</v>
      </c>
      <c r="B141" s="56"/>
      <c r="C141" s="10"/>
      <c r="D141" s="10"/>
      <c r="E141" s="10"/>
      <c r="F141" s="10"/>
      <c r="G141" s="10"/>
      <c r="H141" s="10"/>
      <c r="I141" s="10"/>
      <c r="J141" s="10"/>
      <c r="K141" s="56"/>
      <c r="L141" s="10"/>
      <c r="M141" s="10"/>
      <c r="N141" s="10"/>
      <c r="O141" s="10"/>
      <c r="P141" s="10"/>
      <c r="Q141" s="10"/>
      <c r="R141" s="57"/>
      <c r="S141" s="57"/>
    </row>
    <row r="142" spans="1:19" x14ac:dyDescent="0.3">
      <c r="A142" s="45">
        <f t="shared" si="3"/>
        <v>44913</v>
      </c>
      <c r="B142" s="56"/>
      <c r="C142" s="10"/>
      <c r="D142" s="10"/>
      <c r="E142" s="10"/>
      <c r="F142" s="10"/>
      <c r="G142" s="10"/>
      <c r="H142" s="10"/>
      <c r="I142" s="10"/>
      <c r="J142" s="10"/>
      <c r="K142" s="56"/>
      <c r="L142" s="10"/>
      <c r="M142" s="10"/>
      <c r="N142" s="10"/>
      <c r="O142" s="10"/>
      <c r="P142" s="10"/>
      <c r="Q142" s="10"/>
      <c r="R142" s="57"/>
      <c r="S142" s="57"/>
    </row>
    <row r="143" spans="1:19" ht="15" thickBot="1" x14ac:dyDescent="0.35">
      <c r="A143" s="46">
        <f t="shared" si="3"/>
        <v>44920</v>
      </c>
      <c r="B143" s="41"/>
      <c r="C143" s="58"/>
      <c r="D143" s="58"/>
      <c r="E143" s="58"/>
      <c r="F143" s="58"/>
      <c r="G143" s="58"/>
      <c r="H143" s="58"/>
      <c r="I143" s="58"/>
      <c r="J143" s="58"/>
      <c r="K143" s="41"/>
      <c r="L143" s="58"/>
      <c r="M143" s="58"/>
      <c r="N143" s="58"/>
      <c r="O143" s="58"/>
      <c r="P143" s="58"/>
      <c r="Q143" s="58"/>
      <c r="R143" s="59"/>
      <c r="S143"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3075C-1627-4866-8074-0B8B21543351}">
  <dimension ref="A1:V144"/>
  <sheetViews>
    <sheetView zoomScale="90" zoomScaleNormal="90" workbookViewId="0"/>
  </sheetViews>
  <sheetFormatPr defaultRowHeight="14.4" x14ac:dyDescent="0.3"/>
  <cols>
    <col min="1" max="1" width="14.77734375" customWidth="1"/>
    <col min="2" max="11" width="10.21875" customWidth="1"/>
    <col min="12" max="12" width="12.109375" customWidth="1"/>
    <col min="22" max="22" width="10.21875" customWidth="1"/>
  </cols>
  <sheetData>
    <row r="1" spans="1:22" ht="21" customHeight="1" thickBot="1" x14ac:dyDescent="0.35">
      <c r="B1" s="85" t="s">
        <v>167</v>
      </c>
      <c r="C1" s="34"/>
      <c r="D1" s="34"/>
      <c r="E1" s="34"/>
      <c r="F1" s="34"/>
      <c r="G1" s="34"/>
      <c r="H1" s="34"/>
      <c r="I1" s="34"/>
      <c r="J1" s="34"/>
      <c r="K1" s="34"/>
      <c r="L1" s="34"/>
      <c r="M1" s="85" t="s">
        <v>168</v>
      </c>
      <c r="N1" s="34"/>
      <c r="O1" s="34"/>
      <c r="P1" s="34"/>
      <c r="Q1" s="34"/>
      <c r="R1" s="34"/>
      <c r="S1" s="34"/>
      <c r="T1" s="34"/>
      <c r="U1" s="34"/>
    </row>
    <row r="2" spans="1:22" ht="15" thickBot="1" x14ac:dyDescent="0.35">
      <c r="A2" s="84" t="s">
        <v>165</v>
      </c>
      <c r="B2" s="39">
        <v>6581532.1349029215</v>
      </c>
      <c r="C2" s="39">
        <v>2911447.849683275</v>
      </c>
      <c r="D2" s="39">
        <v>15601223.995523795</v>
      </c>
      <c r="E2" s="39">
        <v>11447275.841754448</v>
      </c>
      <c r="F2" s="39">
        <v>5907841.7657767516</v>
      </c>
      <c r="G2" s="39">
        <v>4811575.9779881621</v>
      </c>
      <c r="H2" s="39">
        <v>1170463.4414357366</v>
      </c>
      <c r="I2" s="39">
        <v>4026942.8937108316</v>
      </c>
      <c r="J2" s="40">
        <v>7059083.7709665615</v>
      </c>
      <c r="K2" s="39">
        <v>59517387.671742491</v>
      </c>
      <c r="L2" s="82" t="s">
        <v>164</v>
      </c>
      <c r="M2" s="80">
        <v>0.80597837819330853</v>
      </c>
      <c r="N2" s="80">
        <v>1.000073951194455</v>
      </c>
      <c r="O2" s="80">
        <v>1.0997219140194738</v>
      </c>
      <c r="P2" s="80">
        <v>1.1507793412026883</v>
      </c>
      <c r="Q2" s="80">
        <v>0.87526790926041886</v>
      </c>
      <c r="R2" s="80">
        <v>1.0774803796369368</v>
      </c>
      <c r="S2" s="80">
        <v>0.93542854837820699</v>
      </c>
      <c r="T2" s="80">
        <v>1.0264406758124116</v>
      </c>
      <c r="U2" s="81">
        <v>0.8807746532120253</v>
      </c>
      <c r="V2" s="40">
        <v>1</v>
      </c>
    </row>
    <row r="3" spans="1:22" ht="15" thickBot="1" x14ac:dyDescent="0.35">
      <c r="A3" s="43" t="s">
        <v>166</v>
      </c>
      <c r="B3" s="47" t="s">
        <v>25</v>
      </c>
      <c r="C3" s="48" t="s">
        <v>26</v>
      </c>
      <c r="D3" s="48" t="s">
        <v>27</v>
      </c>
      <c r="E3" s="48" t="s">
        <v>28</v>
      </c>
      <c r="F3" s="48" t="s">
        <v>29</v>
      </c>
      <c r="G3" s="48" t="s">
        <v>30</v>
      </c>
      <c r="H3" s="48" t="s">
        <v>31</v>
      </c>
      <c r="I3" s="48" t="s">
        <v>32</v>
      </c>
      <c r="J3" s="49" t="s">
        <v>33</v>
      </c>
      <c r="K3" s="48" t="s">
        <v>42</v>
      </c>
      <c r="L3" s="83"/>
      <c r="M3" s="48" t="s">
        <v>25</v>
      </c>
      <c r="N3" s="48" t="s">
        <v>26</v>
      </c>
      <c r="O3" s="48" t="s">
        <v>27</v>
      </c>
      <c r="P3" s="48" t="s">
        <v>28</v>
      </c>
      <c r="Q3" s="48" t="s">
        <v>29</v>
      </c>
      <c r="R3" s="48" t="s">
        <v>30</v>
      </c>
      <c r="S3" s="48" t="s">
        <v>31</v>
      </c>
      <c r="T3" s="48" t="s">
        <v>32</v>
      </c>
      <c r="U3" s="49" t="s">
        <v>33</v>
      </c>
      <c r="V3" s="49" t="s">
        <v>42</v>
      </c>
    </row>
    <row r="4" spans="1:22" ht="33" customHeight="1" x14ac:dyDescent="0.3">
      <c r="A4" s="44"/>
      <c r="B4" s="50"/>
      <c r="C4" s="51"/>
      <c r="D4" s="51"/>
      <c r="E4" s="51"/>
      <c r="F4" s="51"/>
      <c r="G4" s="51"/>
      <c r="H4" s="51"/>
      <c r="I4" s="51"/>
      <c r="J4" s="52"/>
      <c r="K4" s="52"/>
      <c r="L4" s="51"/>
      <c r="M4" s="50"/>
      <c r="N4" s="51"/>
      <c r="O4" s="51"/>
      <c r="P4" s="51"/>
      <c r="Q4" s="51"/>
      <c r="R4" s="51"/>
      <c r="S4" s="51"/>
      <c r="T4" s="51"/>
      <c r="U4" s="52"/>
      <c r="V4" s="52"/>
    </row>
    <row r="5" spans="1:22" x14ac:dyDescent="0.3">
      <c r="A5" s="45">
        <v>43954</v>
      </c>
      <c r="B5" s="53"/>
      <c r="C5" s="54"/>
      <c r="D5" s="54"/>
      <c r="E5" s="54"/>
      <c r="F5" s="54"/>
      <c r="G5" s="54"/>
      <c r="H5" s="54"/>
      <c r="I5" s="54"/>
      <c r="J5" s="55">
        <v>1.5016113059313645</v>
      </c>
      <c r="K5" s="55">
        <v>0.17809921461039932</v>
      </c>
      <c r="L5" s="54"/>
      <c r="M5" s="53"/>
      <c r="N5" s="54"/>
      <c r="O5" s="54"/>
      <c r="P5" s="54"/>
      <c r="Q5" s="54"/>
      <c r="R5" s="54"/>
      <c r="S5" s="54"/>
      <c r="T5" s="54"/>
      <c r="U5" s="52">
        <f t="shared" ref="U5:U13" si="0">J5*U$2</f>
        <v>1.3225811772409539</v>
      </c>
      <c r="V5" s="52">
        <f t="shared" ref="V5:V13" si="1">K5*V$2</f>
        <v>0.17809921461039932</v>
      </c>
    </row>
    <row r="6" spans="1:22" x14ac:dyDescent="0.3">
      <c r="A6" s="45">
        <f t="shared" ref="A6:A69" si="2">A5+7</f>
        <v>43961</v>
      </c>
      <c r="B6" s="53"/>
      <c r="C6" s="54"/>
      <c r="D6" s="54"/>
      <c r="E6" s="54"/>
      <c r="F6" s="54"/>
      <c r="G6" s="54"/>
      <c r="H6" s="54"/>
      <c r="I6" s="54"/>
      <c r="J6" s="55">
        <v>2.12733297569876</v>
      </c>
      <c r="K6" s="55">
        <v>0.25231318563611627</v>
      </c>
      <c r="L6" s="54"/>
      <c r="M6" s="53"/>
      <c r="N6" s="54"/>
      <c r="O6" s="54"/>
      <c r="P6" s="54"/>
      <c r="Q6" s="54"/>
      <c r="R6" s="54"/>
      <c r="S6" s="54"/>
      <c r="T6" s="54"/>
      <c r="U6" s="52">
        <f t="shared" si="0"/>
        <v>1.8737009639375812</v>
      </c>
      <c r="V6" s="52">
        <f t="shared" si="1"/>
        <v>0.25231318563611627</v>
      </c>
    </row>
    <row r="7" spans="1:22" x14ac:dyDescent="0.3">
      <c r="A7" s="45">
        <f t="shared" si="2"/>
        <v>43968</v>
      </c>
      <c r="B7" s="53"/>
      <c r="C7" s="54"/>
      <c r="D7" s="54"/>
      <c r="E7" s="54"/>
      <c r="F7" s="54"/>
      <c r="G7" s="54"/>
      <c r="H7" s="54"/>
      <c r="I7" s="54"/>
      <c r="J7" s="55">
        <v>6.5223298835975703</v>
      </c>
      <c r="K7" s="55">
        <v>0.77358356660625738</v>
      </c>
      <c r="L7" s="54"/>
      <c r="M7" s="53"/>
      <c r="N7" s="54"/>
      <c r="O7" s="54"/>
      <c r="P7" s="54"/>
      <c r="Q7" s="54"/>
      <c r="R7" s="54"/>
      <c r="S7" s="54"/>
      <c r="T7" s="54"/>
      <c r="U7" s="52">
        <f t="shared" si="0"/>
        <v>5.7447028413600796</v>
      </c>
      <c r="V7" s="52">
        <f t="shared" si="1"/>
        <v>0.77358356660625738</v>
      </c>
    </row>
    <row r="8" spans="1:22" x14ac:dyDescent="0.3">
      <c r="A8" s="45">
        <f t="shared" si="2"/>
        <v>43975</v>
      </c>
      <c r="B8" s="53"/>
      <c r="C8" s="54"/>
      <c r="D8" s="54"/>
      <c r="E8" s="54"/>
      <c r="F8" s="54"/>
      <c r="G8" s="54"/>
      <c r="H8" s="54"/>
      <c r="I8" s="54"/>
      <c r="J8" s="55">
        <v>10.631129507525419</v>
      </c>
      <c r="K8" s="55">
        <v>1.2609094032742052</v>
      </c>
      <c r="L8" s="54"/>
      <c r="M8" s="53"/>
      <c r="N8" s="54"/>
      <c r="O8" s="54"/>
      <c r="P8" s="54"/>
      <c r="Q8" s="54"/>
      <c r="R8" s="54"/>
      <c r="S8" s="54"/>
      <c r="T8" s="54"/>
      <c r="U8" s="52">
        <f t="shared" si="0"/>
        <v>9.3636294052428308</v>
      </c>
      <c r="V8" s="52">
        <f t="shared" si="1"/>
        <v>1.2609094032742052</v>
      </c>
    </row>
    <row r="9" spans="1:22" x14ac:dyDescent="0.3">
      <c r="A9" s="45">
        <f t="shared" si="2"/>
        <v>43982</v>
      </c>
      <c r="B9" s="53">
        <v>2.0967762091164737</v>
      </c>
      <c r="C9" s="54"/>
      <c r="D9" s="54"/>
      <c r="E9" s="54"/>
      <c r="F9" s="54"/>
      <c r="G9" s="54"/>
      <c r="H9" s="54"/>
      <c r="I9" s="54"/>
      <c r="J9" s="55">
        <v>14.976814411192414</v>
      </c>
      <c r="K9" s="55">
        <v>2.0081961293400852</v>
      </c>
      <c r="L9" s="54"/>
      <c r="M9" s="53">
        <f>B9*M$2</f>
        <v>1.689956288458009</v>
      </c>
      <c r="N9" s="54"/>
      <c r="O9" s="54"/>
      <c r="P9" s="54"/>
      <c r="Q9" s="54"/>
      <c r="R9" s="54"/>
      <c r="S9" s="54"/>
      <c r="T9" s="54"/>
      <c r="U9" s="52">
        <f t="shared" si="0"/>
        <v>13.191198519238862</v>
      </c>
      <c r="V9" s="52">
        <f t="shared" si="1"/>
        <v>2.0081961293400852</v>
      </c>
    </row>
    <row r="10" spans="1:22" x14ac:dyDescent="0.3">
      <c r="A10" s="45">
        <f t="shared" si="2"/>
        <v>43989</v>
      </c>
      <c r="B10" s="53">
        <v>4.8687699257193815</v>
      </c>
      <c r="C10" s="54"/>
      <c r="D10" s="54">
        <v>0.55123880039588291</v>
      </c>
      <c r="E10" s="54">
        <v>0.63770630680296225</v>
      </c>
      <c r="F10" s="54"/>
      <c r="G10" s="54"/>
      <c r="H10" s="54"/>
      <c r="I10" s="54"/>
      <c r="J10" s="55">
        <v>21.484643050205491</v>
      </c>
      <c r="K10" s="55">
        <v>3.3537402868751003</v>
      </c>
      <c r="L10" s="54"/>
      <c r="M10" s="53">
        <f t="shared" ref="M10:M15" si="3">B10*M$2</f>
        <v>3.9241232885276625</v>
      </c>
      <c r="N10" s="54"/>
      <c r="O10" s="54">
        <f t="shared" ref="O10:O14" si="4">D10*O$2</f>
        <v>0.6062093886531591</v>
      </c>
      <c r="P10" s="54">
        <f t="shared" ref="P10:P14" si="5">E10*P$2</f>
        <v>0.73385924362351229</v>
      </c>
      <c r="Q10" s="54"/>
      <c r="R10" s="54"/>
      <c r="S10" s="54"/>
      <c r="T10" s="54"/>
      <c r="U10" s="52">
        <f t="shared" si="0"/>
        <v>18.923129031928891</v>
      </c>
      <c r="V10" s="52">
        <f t="shared" si="1"/>
        <v>3.3537402868751003</v>
      </c>
    </row>
    <row r="11" spans="1:22" x14ac:dyDescent="0.3">
      <c r="A11" s="45">
        <f t="shared" si="2"/>
        <v>43996</v>
      </c>
      <c r="B11" s="53">
        <v>12.265997069190732</v>
      </c>
      <c r="C11" s="54"/>
      <c r="D11" s="54">
        <v>4.2386375774838516</v>
      </c>
      <c r="E11" s="54">
        <v>2.2077201478548276</v>
      </c>
      <c r="F11" s="54"/>
      <c r="G11" s="54"/>
      <c r="H11" s="54"/>
      <c r="I11" s="54"/>
      <c r="J11" s="55">
        <v>29.569696266530656</v>
      </c>
      <c r="K11" s="55">
        <v>6.3992111818084689</v>
      </c>
      <c r="L11" s="54"/>
      <c r="M11" s="53">
        <f t="shared" si="3"/>
        <v>9.8861284247502219</v>
      </c>
      <c r="N11" s="54"/>
      <c r="O11" s="54">
        <f t="shared" si="4"/>
        <v>4.6613226295454071</v>
      </c>
      <c r="P11" s="54">
        <f t="shared" si="5"/>
        <v>2.5405987373082803</v>
      </c>
      <c r="Q11" s="54"/>
      <c r="R11" s="54"/>
      <c r="S11" s="54"/>
      <c r="T11" s="54"/>
      <c r="U11" s="52">
        <f t="shared" si="0"/>
        <v>26.044238974738459</v>
      </c>
      <c r="V11" s="52">
        <f t="shared" si="1"/>
        <v>6.3992111818084689</v>
      </c>
    </row>
    <row r="12" spans="1:22" x14ac:dyDescent="0.3">
      <c r="A12" s="45">
        <f t="shared" si="2"/>
        <v>44003</v>
      </c>
      <c r="B12" s="53">
        <v>23.569795286937548</v>
      </c>
      <c r="C12" s="54"/>
      <c r="D12" s="54">
        <v>10.834302692424849</v>
      </c>
      <c r="E12" s="54">
        <v>4.7796308437687385</v>
      </c>
      <c r="F12" s="54">
        <v>0.1692665510767149</v>
      </c>
      <c r="G12" s="54">
        <v>0.14548247875588721</v>
      </c>
      <c r="H12" s="54"/>
      <c r="I12" s="54"/>
      <c r="J12" s="55">
        <v>36.120056272196209</v>
      </c>
      <c r="K12" s="55">
        <v>10.691699163131249</v>
      </c>
      <c r="L12" s="54"/>
      <c r="M12" s="53">
        <f t="shared" si="3"/>
        <v>18.996745379714213</v>
      </c>
      <c r="N12" s="54"/>
      <c r="O12" s="54">
        <f t="shared" si="4"/>
        <v>11.914720093979794</v>
      </c>
      <c r="P12" s="54">
        <f t="shared" si="5"/>
        <v>5.500300433584238</v>
      </c>
      <c r="Q12" s="54">
        <f t="shared" ref="Q12:Q14" si="6">F12*Q$2</f>
        <v>0.14815358026863815</v>
      </c>
      <c r="R12" s="54">
        <f t="shared" ref="R12:R14" si="7">G12*R$2</f>
        <v>0.15675451644041594</v>
      </c>
      <c r="S12" s="54"/>
      <c r="T12" s="54"/>
      <c r="U12" s="52">
        <f t="shared" si="0"/>
        <v>31.813630037142456</v>
      </c>
      <c r="V12" s="52">
        <f t="shared" si="1"/>
        <v>10.691699163131249</v>
      </c>
    </row>
    <row r="13" spans="1:22" x14ac:dyDescent="0.3">
      <c r="A13" s="45">
        <f t="shared" si="2"/>
        <v>44010</v>
      </c>
      <c r="B13" s="53">
        <v>40.639202117804793</v>
      </c>
      <c r="C13" s="54">
        <v>1.9806160165699975</v>
      </c>
      <c r="D13" s="54">
        <v>19.768056319181884</v>
      </c>
      <c r="E13" s="54">
        <v>8.4294035634891813</v>
      </c>
      <c r="F13" s="54">
        <v>0.37413508996316397</v>
      </c>
      <c r="G13" s="54">
        <v>-8.6907216780926881E-3</v>
      </c>
      <c r="H13" s="54">
        <v>0.51261746309992928</v>
      </c>
      <c r="I13" s="54">
        <v>0.89397840868873024</v>
      </c>
      <c r="J13" s="55">
        <v>42.680175559503624</v>
      </c>
      <c r="K13" s="55">
        <v>16.562986806409295</v>
      </c>
      <c r="L13" s="54"/>
      <c r="M13" s="53">
        <f t="shared" si="3"/>
        <v>32.75431821397838</v>
      </c>
      <c r="N13" s="54">
        <f t="shared" ref="N13:N14" si="8">C13*N$2</f>
        <v>1.9807624854901795</v>
      </c>
      <c r="O13" s="54">
        <f t="shared" si="4"/>
        <v>21.739364731775456</v>
      </c>
      <c r="P13" s="54">
        <f t="shared" si="5"/>
        <v>9.7003834795236727</v>
      </c>
      <c r="Q13" s="54">
        <f t="shared" si="6"/>
        <v>0.32746843797301722</v>
      </c>
      <c r="R13" s="54">
        <f t="shared" si="7"/>
        <v>-9.364082093030265E-3</v>
      </c>
      <c r="S13" s="54">
        <f t="shared" ref="S13:S14" si="9">H13*S$2</f>
        <v>0.47951700938088593</v>
      </c>
      <c r="T13" s="54">
        <f t="shared" ref="T13:T14" si="10">I13*T$2</f>
        <v>0.91761580197616455</v>
      </c>
      <c r="U13" s="52">
        <f t="shared" si="0"/>
        <v>37.59161682745016</v>
      </c>
      <c r="V13" s="52">
        <f t="shared" si="1"/>
        <v>16.562986806409295</v>
      </c>
    </row>
    <row r="14" spans="1:22" x14ac:dyDescent="0.3">
      <c r="A14" s="45">
        <f t="shared" si="2"/>
        <v>44017</v>
      </c>
      <c r="B14" s="53">
        <v>62.55095889242267</v>
      </c>
      <c r="C14" s="54">
        <v>7.4837858259248842</v>
      </c>
      <c r="D14" s="54">
        <v>31.149522359772863</v>
      </c>
      <c r="E14" s="54">
        <v>13.718916102620268</v>
      </c>
      <c r="F14" s="54">
        <v>1.1124666385897402</v>
      </c>
      <c r="G14" s="54">
        <v>3.4321549622520786</v>
      </c>
      <c r="H14" s="54">
        <v>-1.2590807652350708</v>
      </c>
      <c r="I14" s="54">
        <v>4.5648631761499843</v>
      </c>
      <c r="J14" s="55">
        <v>49.798719941410504</v>
      </c>
      <c r="K14" s="55">
        <v>24.665281365283448</v>
      </c>
      <c r="L14" s="54"/>
      <c r="M14" s="53">
        <f t="shared" si="3"/>
        <v>50.414720402551133</v>
      </c>
      <c r="N14" s="54">
        <f t="shared" si="8"/>
        <v>7.4843392608257568</v>
      </c>
      <c r="O14" s="54">
        <f t="shared" si="4"/>
        <v>34.255812350281808</v>
      </c>
      <c r="P14" s="54">
        <f t="shared" si="5"/>
        <v>15.787445234588304</v>
      </c>
      <c r="Q14" s="54">
        <f t="shared" si="6"/>
        <v>0.97370634888040786</v>
      </c>
      <c r="R14" s="54">
        <f t="shared" si="7"/>
        <v>3.6980796317001658</v>
      </c>
      <c r="S14" s="54">
        <f t="shared" si="9"/>
        <v>-1.1777800925147643</v>
      </c>
      <c r="T14" s="54">
        <f t="shared" si="10"/>
        <v>4.6855612435185812</v>
      </c>
      <c r="U14" s="52">
        <f t="shared" ref="U14" si="11">J14*U$2</f>
        <v>43.861450286798608</v>
      </c>
      <c r="V14" s="52">
        <f t="shared" ref="V14:V20" si="12">K14*V$2</f>
        <v>24.665281365283448</v>
      </c>
    </row>
    <row r="15" spans="1:22" x14ac:dyDescent="0.3">
      <c r="A15" s="45">
        <f t="shared" si="2"/>
        <v>44024</v>
      </c>
      <c r="B15" s="53">
        <v>84.63173115930887</v>
      </c>
      <c r="C15" s="54">
        <v>19.239505584603297</v>
      </c>
      <c r="D15" s="54">
        <v>45.425162970437128</v>
      </c>
      <c r="E15" s="54">
        <v>24.174047990025343</v>
      </c>
      <c r="F15" s="54">
        <v>4.8398578960006651</v>
      </c>
      <c r="G15" s="54">
        <v>9.5993659302369618</v>
      </c>
      <c r="H15" s="54">
        <v>3.6204257039602958</v>
      </c>
      <c r="I15" s="54">
        <v>11.67617798477332</v>
      </c>
      <c r="J15" s="55">
        <v>56.31552359397071</v>
      </c>
      <c r="K15" s="55">
        <v>35.653622684033657</v>
      </c>
      <c r="L15" s="54"/>
      <c r="M15" s="53">
        <f t="shared" si="3"/>
        <v>68.211345423471855</v>
      </c>
      <c r="N15" s="54">
        <f t="shared" ref="N15:U15" si="13">C15*N$2</f>
        <v>19.240928369022001</v>
      </c>
      <c r="O15" s="54">
        <f t="shared" si="13"/>
        <v>49.955047166495646</v>
      </c>
      <c r="P15" s="54">
        <f t="shared" si="13"/>
        <v>27.818995020163538</v>
      </c>
      <c r="Q15" s="54">
        <f t="shared" si="13"/>
        <v>4.2361723017500319</v>
      </c>
      <c r="R15" s="54">
        <f t="shared" si="13"/>
        <v>10.343128446785599</v>
      </c>
      <c r="S15" s="54">
        <f t="shared" si="13"/>
        <v>3.3866495607667275</v>
      </c>
      <c r="T15" s="54">
        <f t="shared" si="13"/>
        <v>11.984904021596728</v>
      </c>
      <c r="U15" s="52">
        <f t="shared" si="13"/>
        <v>49.601285763933184</v>
      </c>
      <c r="V15" s="52">
        <f t="shared" si="12"/>
        <v>35.653622684033657</v>
      </c>
    </row>
    <row r="16" spans="1:22" x14ac:dyDescent="0.3">
      <c r="A16" s="45">
        <f t="shared" si="2"/>
        <v>44031</v>
      </c>
      <c r="B16" s="53">
        <v>105.5043135363987</v>
      </c>
      <c r="C16" s="54">
        <v>35.969157126377482</v>
      </c>
      <c r="D16" s="54">
        <v>57.240051334732662</v>
      </c>
      <c r="E16" s="54">
        <v>38.008304292424654</v>
      </c>
      <c r="F16" s="54">
        <v>8.4133663118020028</v>
      </c>
      <c r="G16" s="54">
        <v>19.134264983349308</v>
      </c>
      <c r="H16" s="54">
        <v>11.380064376569345</v>
      </c>
      <c r="I16" s="54">
        <v>18.801008218151775</v>
      </c>
      <c r="J16" s="55">
        <v>61.112202120291748</v>
      </c>
      <c r="K16" s="55">
        <v>46.867081481345345</v>
      </c>
      <c r="L16" s="54"/>
      <c r="M16" s="53">
        <f t="shared" ref="M16:M71" si="14">B16*M$2</f>
        <v>85.034195516464948</v>
      </c>
      <c r="N16" s="54">
        <f t="shared" ref="N16:N71" si="15">C16*N$2</f>
        <v>35.971817088510512</v>
      </c>
      <c r="O16" s="54">
        <f t="shared" ref="O16:O71" si="16">D16*O$2</f>
        <v>62.948138812405141</v>
      </c>
      <c r="P16" s="54">
        <f t="shared" ref="P16:P71" si="17">E16*P$2</f>
        <v>43.739171373867755</v>
      </c>
      <c r="Q16" s="54">
        <f t="shared" ref="Q16:Q71" si="18">F16*Q$2</f>
        <v>7.3639495415729801</v>
      </c>
      <c r="R16" s="54">
        <f t="shared" ref="R16:R71" si="19">G16*R$2</f>
        <v>20.616795098332958</v>
      </c>
      <c r="S16" s="54">
        <f t="shared" ref="S16:S71" si="20">H16*S$2</f>
        <v>10.645237100224808</v>
      </c>
      <c r="T16" s="54">
        <f t="shared" ref="T16:T71" si="21">I16*T$2</f>
        <v>19.298119581394413</v>
      </c>
      <c r="U16" s="52">
        <f t="shared" ref="U16:U47" si="22">J16*U$2</f>
        <v>53.82607862952316</v>
      </c>
      <c r="V16" s="52">
        <f t="shared" si="12"/>
        <v>46.867081481345345</v>
      </c>
    </row>
    <row r="17" spans="1:22" x14ac:dyDescent="0.3">
      <c r="A17" s="45">
        <f t="shared" si="2"/>
        <v>44038</v>
      </c>
      <c r="B17" s="53">
        <v>120.18637457714497</v>
      </c>
      <c r="C17" s="54">
        <v>54.747257525366791</v>
      </c>
      <c r="D17" s="54">
        <v>66.351432248188658</v>
      </c>
      <c r="E17" s="54">
        <v>49.833534202470709</v>
      </c>
      <c r="F17" s="54">
        <v>13.425371582452772</v>
      </c>
      <c r="G17" s="54">
        <v>27.367116354076572</v>
      </c>
      <c r="H17" s="54">
        <v>17.18811772458422</v>
      </c>
      <c r="I17" s="54">
        <v>24.815241581191351</v>
      </c>
      <c r="J17" s="55">
        <v>64.523298069326316</v>
      </c>
      <c r="K17" s="55">
        <v>56.160780782426897</v>
      </c>
      <c r="L17" s="54"/>
      <c r="M17" s="53">
        <f t="shared" si="14"/>
        <v>96.867619262620792</v>
      </c>
      <c r="N17" s="54">
        <f t="shared" si="15"/>
        <v>54.751306150453928</v>
      </c>
      <c r="O17" s="54">
        <f t="shared" si="16"/>
        <v>72.968124069911468</v>
      </c>
      <c r="P17" s="54">
        <f t="shared" si="17"/>
        <v>57.34740165932088</v>
      </c>
      <c r="Q17" s="54">
        <f t="shared" si="18"/>
        <v>11.750796916017679</v>
      </c>
      <c r="R17" s="54">
        <f t="shared" si="19"/>
        <v>29.487530918758644</v>
      </c>
      <c r="S17" s="54">
        <f t="shared" si="20"/>
        <v>16.078256012461548</v>
      </c>
      <c r="T17" s="54">
        <f t="shared" si="21"/>
        <v>25.471373339046309</v>
      </c>
      <c r="U17" s="52">
        <f t="shared" si="22"/>
        <v>56.830485481107026</v>
      </c>
      <c r="V17" s="52">
        <f t="shared" si="12"/>
        <v>56.160780782426897</v>
      </c>
    </row>
    <row r="18" spans="1:22" x14ac:dyDescent="0.3">
      <c r="A18" s="45">
        <f t="shared" si="2"/>
        <v>44045</v>
      </c>
      <c r="B18" s="53">
        <v>129.11978226072495</v>
      </c>
      <c r="C18" s="54">
        <v>70.572948417407815</v>
      </c>
      <c r="D18" s="54">
        <v>72.04250749325891</v>
      </c>
      <c r="E18" s="54">
        <v>59.17208179150262</v>
      </c>
      <c r="F18" s="54">
        <v>16.718753066090681</v>
      </c>
      <c r="G18" s="54">
        <v>33.093458221990979</v>
      </c>
      <c r="H18" s="54">
        <v>23.255498553549877</v>
      </c>
      <c r="I18" s="54">
        <v>29.836598309828705</v>
      </c>
      <c r="J18" s="55">
        <v>68.060483046796179</v>
      </c>
      <c r="K18" s="55">
        <v>62.879170549738689</v>
      </c>
      <c r="L18" s="54"/>
      <c r="M18" s="53">
        <f t="shared" si="14"/>
        <v>104.06775269917222</v>
      </c>
      <c r="N18" s="54">
        <f t="shared" si="15"/>
        <v>70.578167371239488</v>
      </c>
      <c r="O18" s="54">
        <f t="shared" si="16"/>
        <v>79.22672423124898</v>
      </c>
      <c r="P18" s="54">
        <f t="shared" si="17"/>
        <v>68.094009301616978</v>
      </c>
      <c r="Q18" s="54">
        <f t="shared" si="18"/>
        <v>14.633388041598408</v>
      </c>
      <c r="R18" s="54">
        <f t="shared" si="19"/>
        <v>35.657551928529948</v>
      </c>
      <c r="S18" s="54">
        <f t="shared" si="20"/>
        <v>21.753857253758653</v>
      </c>
      <c r="T18" s="54">
        <f t="shared" si="21"/>
        <v>30.625498133084033</v>
      </c>
      <c r="U18" s="52">
        <f t="shared" si="22"/>
        <v>59.945948352984828</v>
      </c>
      <c r="V18" s="52">
        <f t="shared" si="12"/>
        <v>62.879170549738689</v>
      </c>
    </row>
    <row r="19" spans="1:22" x14ac:dyDescent="0.3">
      <c r="A19" s="45">
        <f t="shared" si="2"/>
        <v>44052</v>
      </c>
      <c r="B19" s="53">
        <v>134.7283105383755</v>
      </c>
      <c r="C19" s="54">
        <v>81.59610167793484</v>
      </c>
      <c r="D19" s="54">
        <v>75.748602236501952</v>
      </c>
      <c r="E19" s="54">
        <v>65.088347049415972</v>
      </c>
      <c r="F19" s="54">
        <v>20.064837386166023</v>
      </c>
      <c r="G19" s="54">
        <v>37.980482559700448</v>
      </c>
      <c r="H19" s="54">
        <v>30.897264870966627</v>
      </c>
      <c r="I19" s="54">
        <v>33.059538152528418</v>
      </c>
      <c r="J19" s="55">
        <v>69.406601254609228</v>
      </c>
      <c r="K19" s="55">
        <v>67.403202596103682</v>
      </c>
      <c r="L19" s="54"/>
      <c r="M19" s="53">
        <f t="shared" si="14"/>
        <v>108.58810522444432</v>
      </c>
      <c r="N19" s="54">
        <f t="shared" si="15"/>
        <v>81.602135807116795</v>
      </c>
      <c r="O19" s="54">
        <f t="shared" si="16"/>
        <v>83.30239783582573</v>
      </c>
      <c r="P19" s="54">
        <f t="shared" si="17"/>
        <v>74.902325137498849</v>
      </c>
      <c r="Q19" s="54">
        <f t="shared" si="18"/>
        <v>17.562108268639822</v>
      </c>
      <c r="R19" s="54">
        <f t="shared" si="19"/>
        <v>40.923224767220091</v>
      </c>
      <c r="S19" s="54">
        <f t="shared" si="20"/>
        <v>28.902183627105281</v>
      </c>
      <c r="T19" s="54">
        <f t="shared" si="21"/>
        <v>33.933654683327475</v>
      </c>
      <c r="U19" s="52">
        <f t="shared" si="22"/>
        <v>61.131575150653767</v>
      </c>
      <c r="V19" s="52">
        <f t="shared" si="12"/>
        <v>67.403202596103682</v>
      </c>
    </row>
    <row r="20" spans="1:22" x14ac:dyDescent="0.3">
      <c r="A20" s="45">
        <f t="shared" si="2"/>
        <v>44059</v>
      </c>
      <c r="B20" s="53">
        <v>141.68274301139033</v>
      </c>
      <c r="C20" s="54">
        <v>92.119138478614005</v>
      </c>
      <c r="D20" s="54">
        <v>78.416023990625419</v>
      </c>
      <c r="E20" s="54">
        <v>68.9814201470341</v>
      </c>
      <c r="F20" s="54">
        <v>22.09537419932532</v>
      </c>
      <c r="G20" s="54">
        <v>40.180175659672798</v>
      </c>
      <c r="H20" s="54">
        <v>39.55380686930387</v>
      </c>
      <c r="I20" s="54">
        <v>37.198042845017682</v>
      </c>
      <c r="J20" s="55">
        <v>72.60960977639796</v>
      </c>
      <c r="K20" s="55">
        <v>71.344509546650713</v>
      </c>
      <c r="L20" s="54"/>
      <c r="M20" s="53">
        <f t="shared" si="14"/>
        <v>114.1932274302997</v>
      </c>
      <c r="N20" s="54">
        <f t="shared" si="15"/>
        <v>92.125950798936657</v>
      </c>
      <c r="O20" s="54">
        <f t="shared" si="16"/>
        <v>86.23581999276756</v>
      </c>
      <c r="P20" s="54">
        <f t="shared" si="17"/>
        <v>79.382393232029756</v>
      </c>
      <c r="Q20" s="54">
        <f t="shared" si="18"/>
        <v>19.339371979770075</v>
      </c>
      <c r="R20" s="54">
        <f t="shared" si="19"/>
        <v>43.293350923663056</v>
      </c>
      <c r="S20" s="54">
        <f t="shared" si="20"/>
        <v>36.999760142584869</v>
      </c>
      <c r="T20" s="54">
        <f t="shared" si="21"/>
        <v>38.181584236738992</v>
      </c>
      <c r="U20" s="52">
        <f t="shared" si="22"/>
        <v>63.952703870667392</v>
      </c>
      <c r="V20" s="52">
        <f t="shared" si="12"/>
        <v>71.344509546650713</v>
      </c>
    </row>
    <row r="21" spans="1:22" x14ac:dyDescent="0.3">
      <c r="A21" s="45">
        <f t="shared" si="2"/>
        <v>44066</v>
      </c>
      <c r="B21" s="53">
        <v>144.77457402705681</v>
      </c>
      <c r="C21" s="54">
        <v>100.64038167880527</v>
      </c>
      <c r="D21" s="54">
        <v>80.428391235425124</v>
      </c>
      <c r="E21" s="54">
        <v>71.776947629537915</v>
      </c>
      <c r="F21" s="54">
        <v>24.227975010192967</v>
      </c>
      <c r="G21" s="54">
        <v>41.392003681360251</v>
      </c>
      <c r="H21" s="54">
        <v>47.369202986501492</v>
      </c>
      <c r="I21" s="54">
        <v>38.356274488100318</v>
      </c>
      <c r="J21" s="55">
        <v>74.965846544296269</v>
      </c>
      <c r="K21" s="55">
        <v>73.98960578635301</v>
      </c>
      <c r="L21" s="54"/>
      <c r="M21" s="53">
        <f t="shared" si="14"/>
        <v>116.68517637795433</v>
      </c>
      <c r="N21" s="54">
        <f t="shared" si="15"/>
        <v>100.64782415524083</v>
      </c>
      <c r="O21" s="54">
        <f t="shared" si="16"/>
        <v>88.448864350928787</v>
      </c>
      <c r="P21" s="54">
        <f t="shared" si="17"/>
        <v>82.599428506659507</v>
      </c>
      <c r="Q21" s="54">
        <f t="shared" si="18"/>
        <v>21.205969032785273</v>
      </c>
      <c r="R21" s="54">
        <f t="shared" si="19"/>
        <v>44.599071840525525</v>
      </c>
      <c r="S21" s="54">
        <f t="shared" si="20"/>
        <v>44.310504787495717</v>
      </c>
      <c r="T21" s="54">
        <f t="shared" si="21"/>
        <v>39.37044030721205</v>
      </c>
      <c r="U21" s="52">
        <f t="shared" si="22"/>
        <v>66.028017492798455</v>
      </c>
      <c r="V21" s="52">
        <f t="shared" ref="V21:V70" si="23">K21*V$2</f>
        <v>73.98960578635301</v>
      </c>
    </row>
    <row r="22" spans="1:22" x14ac:dyDescent="0.3">
      <c r="A22" s="45">
        <f t="shared" si="2"/>
        <v>44073</v>
      </c>
      <c r="B22" s="53">
        <v>147.89467572168928</v>
      </c>
      <c r="C22" s="54">
        <v>104.91082479536894</v>
      </c>
      <c r="D22" s="54">
        <v>81.54044789007915</v>
      </c>
      <c r="E22" s="54">
        <v>74.416067353772235</v>
      </c>
      <c r="F22" s="54">
        <v>26.009140227089265</v>
      </c>
      <c r="G22" s="54">
        <v>42.193390113351931</v>
      </c>
      <c r="H22" s="54">
        <v>49.431772109713812</v>
      </c>
      <c r="I22" s="54">
        <v>39.121509995286267</v>
      </c>
      <c r="J22" s="55">
        <v>77.165663940206443</v>
      </c>
      <c r="K22" s="55">
        <v>75.937466632483805</v>
      </c>
      <c r="L22" s="54"/>
      <c r="M22" s="53">
        <f t="shared" si="14"/>
        <v>119.19991088159242</v>
      </c>
      <c r="N22" s="54">
        <f t="shared" si="15"/>
        <v>104.91858307617382</v>
      </c>
      <c r="O22" s="54">
        <f t="shared" si="16"/>
        <v>89.671817423683009</v>
      </c>
      <c r="P22" s="54">
        <f t="shared" si="17"/>
        <v>85.63647296426889</v>
      </c>
      <c r="Q22" s="54">
        <f t="shared" si="18"/>
        <v>22.764965788225478</v>
      </c>
      <c r="R22" s="54">
        <f t="shared" si="19"/>
        <v>45.462549997503814</v>
      </c>
      <c r="S22" s="54">
        <f t="shared" si="20"/>
        <v>46.239890828351932</v>
      </c>
      <c r="T22" s="54">
        <f t="shared" si="21"/>
        <v>40.155909158363649</v>
      </c>
      <c r="U22" s="52">
        <f t="shared" si="22"/>
        <v>67.965560896811013</v>
      </c>
      <c r="V22" s="52">
        <f t="shared" si="23"/>
        <v>75.937466632483805</v>
      </c>
    </row>
    <row r="23" spans="1:22" x14ac:dyDescent="0.3">
      <c r="A23" s="45">
        <f t="shared" si="2"/>
        <v>44080</v>
      </c>
      <c r="B23" s="53">
        <v>149.37932107922128</v>
      </c>
      <c r="C23" s="54">
        <v>107.49754825920805</v>
      </c>
      <c r="D23" s="54">
        <v>81.827482172123538</v>
      </c>
      <c r="E23" s="54">
        <v>74.706214254573766</v>
      </c>
      <c r="F23" s="54">
        <v>26.466068626333655</v>
      </c>
      <c r="G23" s="54">
        <v>42.899783572771113</v>
      </c>
      <c r="H23" s="54">
        <v>55.389152874765017</v>
      </c>
      <c r="I23" s="54">
        <v>39.121509995286267</v>
      </c>
      <c r="J23" s="55">
        <v>79.437809701202767</v>
      </c>
      <c r="K23" s="55">
        <v>76.848331870253034</v>
      </c>
      <c r="L23" s="54"/>
      <c r="M23" s="53">
        <f t="shared" si="14"/>
        <v>120.39650293904828</v>
      </c>
      <c r="N23" s="54">
        <f t="shared" si="15"/>
        <v>107.50549783130279</v>
      </c>
      <c r="O23" s="54">
        <f t="shared" si="16"/>
        <v>89.987475313722072</v>
      </c>
      <c r="P23" s="54">
        <f t="shared" si="17"/>
        <v>85.970368023625284</v>
      </c>
      <c r="Q23" s="54">
        <f t="shared" si="18"/>
        <v>23.164900552913824</v>
      </c>
      <c r="R23" s="54">
        <f t="shared" si="19"/>
        <v>46.223675090331845</v>
      </c>
      <c r="S23" s="54">
        <f t="shared" si="20"/>
        <v>51.812594869540028</v>
      </c>
      <c r="T23" s="54">
        <f t="shared" si="21"/>
        <v>40.155909158363649</v>
      </c>
      <c r="U23" s="52">
        <f t="shared" si="22"/>
        <v>69.966809291499729</v>
      </c>
      <c r="V23" s="52">
        <f t="shared" si="23"/>
        <v>76.848331870253034</v>
      </c>
    </row>
    <row r="24" spans="1:22" x14ac:dyDescent="0.3">
      <c r="A24" s="45">
        <f t="shared" si="2"/>
        <v>44087</v>
      </c>
      <c r="B24" s="53">
        <v>150.38274519649195</v>
      </c>
      <c r="C24" s="54">
        <v>108.75763137018775</v>
      </c>
      <c r="D24" s="54">
        <v>81.827482172123538</v>
      </c>
      <c r="E24" s="54">
        <v>76.018419325276795</v>
      </c>
      <c r="F24" s="54">
        <v>28.006847045988849</v>
      </c>
      <c r="G24" s="54">
        <v>43.110789059242762</v>
      </c>
      <c r="H24" s="54">
        <v>58.594482702682903</v>
      </c>
      <c r="I24" s="54">
        <v>39.551240256252825</v>
      </c>
      <c r="J24" s="55">
        <v>79.437809701202767</v>
      </c>
      <c r="K24" s="55">
        <v>77.535426414771322</v>
      </c>
      <c r="L24" s="54"/>
      <c r="M24" s="53">
        <f t="shared" si="14"/>
        <v>121.20524108172614</v>
      </c>
      <c r="N24" s="54">
        <f t="shared" si="15"/>
        <v>108.76567412693367</v>
      </c>
      <c r="O24" s="54">
        <f t="shared" si="16"/>
        <v>89.987475313722072</v>
      </c>
      <c r="P24" s="54">
        <f t="shared" si="17"/>
        <v>87.480426510411746</v>
      </c>
      <c r="Q24" s="54">
        <f t="shared" si="18"/>
        <v>24.513494458918998</v>
      </c>
      <c r="R24" s="54">
        <f t="shared" si="19"/>
        <v>46.451029362000789</v>
      </c>
      <c r="S24" s="54">
        <f t="shared" si="20"/>
        <v>54.81095189754263</v>
      </c>
      <c r="T24" s="54">
        <f t="shared" si="21"/>
        <v>40.597001777847211</v>
      </c>
      <c r="U24" s="52">
        <f t="shared" si="22"/>
        <v>69.966809291499729</v>
      </c>
      <c r="V24" s="52">
        <f t="shared" si="23"/>
        <v>77.535426414771322</v>
      </c>
    </row>
    <row r="25" spans="1:22" x14ac:dyDescent="0.3">
      <c r="A25" s="45">
        <f t="shared" si="2"/>
        <v>44094</v>
      </c>
      <c r="B25" s="53">
        <v>152.17119123977028</v>
      </c>
      <c r="C25" s="54">
        <v>113.86373371457886</v>
      </c>
      <c r="D25" s="54">
        <v>81.914407279255826</v>
      </c>
      <c r="E25" s="54">
        <v>76.934655215029949</v>
      </c>
      <c r="F25" s="54">
        <v>29.147972271805529</v>
      </c>
      <c r="G25" s="54">
        <v>44.388862137339927</v>
      </c>
      <c r="H25" s="54">
        <v>63.011998041686276</v>
      </c>
      <c r="I25" s="54">
        <v>39.860500149091074</v>
      </c>
      <c r="J25" s="55">
        <v>79.437809701202767</v>
      </c>
      <c r="K25" s="55">
        <v>78.506377194265738</v>
      </c>
      <c r="L25" s="54"/>
      <c r="M25" s="53">
        <f t="shared" si="14"/>
        <v>122.64668992317385</v>
      </c>
      <c r="N25" s="54">
        <f t="shared" si="15"/>
        <v>113.87215407369216</v>
      </c>
      <c r="O25" s="54">
        <f t="shared" si="16"/>
        <v>90.083068758913939</v>
      </c>
      <c r="P25" s="54">
        <f t="shared" si="17"/>
        <v>88.534811844008132</v>
      </c>
      <c r="Q25" s="54">
        <f t="shared" si="18"/>
        <v>25.512284749523886</v>
      </c>
      <c r="R25" s="54">
        <f t="shared" si="19"/>
        <v>47.828128027392673</v>
      </c>
      <c r="S25" s="54">
        <f t="shared" si="20"/>
        <v>58.943221858545016</v>
      </c>
      <c r="T25" s="54">
        <f t="shared" si="21"/>
        <v>40.914438711253773</v>
      </c>
      <c r="U25" s="52">
        <f t="shared" si="22"/>
        <v>69.966809291499729</v>
      </c>
      <c r="V25" s="52">
        <f t="shared" si="23"/>
        <v>78.506377194265738</v>
      </c>
    </row>
    <row r="26" spans="1:22" x14ac:dyDescent="0.3">
      <c r="A26" s="45">
        <f t="shared" si="2"/>
        <v>44101</v>
      </c>
      <c r="B26" s="53">
        <v>153.75179606841525</v>
      </c>
      <c r="C26" s="54">
        <v>116.46922453699362</v>
      </c>
      <c r="D26" s="54">
        <v>81.914407279255826</v>
      </c>
      <c r="E26" s="54">
        <v>76.934655215029949</v>
      </c>
      <c r="F26" s="54">
        <v>29.179544097369266</v>
      </c>
      <c r="G26" s="54">
        <v>44.388862137339927</v>
      </c>
      <c r="H26" s="54">
        <v>65.545380176151639</v>
      </c>
      <c r="I26" s="54">
        <v>40.33343645694648</v>
      </c>
      <c r="J26" s="55">
        <v>80.286359063300893</v>
      </c>
      <c r="K26" s="55">
        <v>78.994214015010414</v>
      </c>
      <c r="L26" s="54"/>
      <c r="M26" s="53">
        <f t="shared" si="14"/>
        <v>123.92062323952963</v>
      </c>
      <c r="N26" s="54">
        <f t="shared" si="15"/>
        <v>116.47783757526538</v>
      </c>
      <c r="O26" s="54">
        <f t="shared" si="16"/>
        <v>90.083068758913939</v>
      </c>
      <c r="P26" s="54">
        <f t="shared" si="17"/>
        <v>88.534811844008132</v>
      </c>
      <c r="Q26" s="54">
        <f t="shared" si="18"/>
        <v>25.539918555276593</v>
      </c>
      <c r="R26" s="54">
        <f t="shared" si="19"/>
        <v>47.828128027392673</v>
      </c>
      <c r="S26" s="54">
        <f t="shared" si="20"/>
        <v>61.313019831075231</v>
      </c>
      <c r="T26" s="54">
        <f t="shared" si="21"/>
        <v>41.399879774705106</v>
      </c>
      <c r="U26" s="52">
        <f t="shared" si="22"/>
        <v>70.714190061634994</v>
      </c>
      <c r="V26" s="52">
        <f t="shared" si="23"/>
        <v>78.994214015010414</v>
      </c>
    </row>
    <row r="27" spans="1:22" x14ac:dyDescent="0.3">
      <c r="A27" s="45">
        <f t="shared" si="2"/>
        <v>44108</v>
      </c>
      <c r="B27" s="53">
        <v>156.50977086860559</v>
      </c>
      <c r="C27" s="54">
        <v>118.8991484540016</v>
      </c>
      <c r="D27" s="54">
        <v>82.302367401199461</v>
      </c>
      <c r="E27" s="54">
        <v>78.240121712153226</v>
      </c>
      <c r="F27" s="54">
        <v>31.350464366475777</v>
      </c>
      <c r="G27" s="54">
        <v>44.769181619019179</v>
      </c>
      <c r="H27" s="54">
        <v>70.448317387192503</v>
      </c>
      <c r="I27" s="54">
        <v>40.826497347366306</v>
      </c>
      <c r="J27" s="55">
        <v>81.219197826503475</v>
      </c>
      <c r="K27" s="55">
        <v>80.257501948836548</v>
      </c>
      <c r="L27" s="54"/>
      <c r="M27" s="53">
        <f t="shared" si="14"/>
        <v>126.14349129608506</v>
      </c>
      <c r="N27" s="54">
        <f t="shared" si="15"/>
        <v>118.90794118804946</v>
      </c>
      <c r="O27" s="54">
        <f t="shared" si="16"/>
        <v>90.509717006781017</v>
      </c>
      <c r="P27" s="54">
        <f t="shared" si="17"/>
        <v>90.037115719529837</v>
      </c>
      <c r="Q27" s="54">
        <f t="shared" si="18"/>
        <v>27.440055400388516</v>
      </c>
      <c r="R27" s="54">
        <f t="shared" si="19"/>
        <v>48.237914806895759</v>
      </c>
      <c r="S27" s="54">
        <f t="shared" si="20"/>
        <v>65.899367269188687</v>
      </c>
      <c r="T27" s="54">
        <f t="shared" si="21"/>
        <v>41.905977528284303</v>
      </c>
      <c r="U27" s="52">
        <f t="shared" si="22"/>
        <v>71.535810799797474</v>
      </c>
      <c r="V27" s="52">
        <f t="shared" si="23"/>
        <v>80.257501948836548</v>
      </c>
    </row>
    <row r="28" spans="1:22" x14ac:dyDescent="0.3">
      <c r="A28" s="45">
        <f t="shared" si="2"/>
        <v>44115</v>
      </c>
      <c r="B28" s="53">
        <v>160.05964047604635</v>
      </c>
      <c r="C28" s="54">
        <v>123.11892436076225</v>
      </c>
      <c r="D28" s="54">
        <v>83.119681877835191</v>
      </c>
      <c r="E28" s="54">
        <v>80.449475147389975</v>
      </c>
      <c r="F28" s="54">
        <v>33.326738988644102</v>
      </c>
      <c r="G28" s="54">
        <v>46.913986653420167</v>
      </c>
      <c r="H28" s="54">
        <v>74.582141880390196</v>
      </c>
      <c r="I28" s="54">
        <v>43.098821302218411</v>
      </c>
      <c r="J28" s="55">
        <v>82.138438108382545</v>
      </c>
      <c r="K28" s="55">
        <v>82.209281771419327</v>
      </c>
      <c r="L28" s="54"/>
      <c r="M28" s="53">
        <f t="shared" si="14"/>
        <v>129.00460944508788</v>
      </c>
      <c r="N28" s="54">
        <f t="shared" si="15"/>
        <v>123.12802915227874</v>
      </c>
      <c r="O28" s="54">
        <f t="shared" si="16"/>
        <v>91.408535647382692</v>
      </c>
      <c r="P28" s="54">
        <f t="shared" si="17"/>
        <v>92.579594010215487</v>
      </c>
      <c r="Q28" s="54">
        <f t="shared" si="18"/>
        <v>29.169825157058209</v>
      </c>
      <c r="R28" s="54">
        <f t="shared" si="19"/>
        <v>50.548900149609345</v>
      </c>
      <c r="S28" s="54">
        <f t="shared" si="20"/>
        <v>69.766264714110875</v>
      </c>
      <c r="T28" s="54">
        <f t="shared" si="21"/>
        <v>44.238383264167425</v>
      </c>
      <c r="U28" s="52">
        <f t="shared" si="22"/>
        <v>72.345454340288043</v>
      </c>
      <c r="V28" s="52">
        <f t="shared" si="23"/>
        <v>82.209281771419327</v>
      </c>
    </row>
    <row r="29" spans="1:22" x14ac:dyDescent="0.3">
      <c r="A29" s="45">
        <f t="shared" si="2"/>
        <v>44122</v>
      </c>
      <c r="B29" s="53">
        <v>163.68868823583117</v>
      </c>
      <c r="C29" s="54">
        <v>127.11038058227214</v>
      </c>
      <c r="D29" s="54">
        <v>83.815669908271161</v>
      </c>
      <c r="E29" s="54">
        <v>81.470703575424025</v>
      </c>
      <c r="F29" s="54">
        <v>36.315274064856055</v>
      </c>
      <c r="G29" s="54">
        <v>49.081667358881184</v>
      </c>
      <c r="H29" s="54">
        <v>80.177551253143065</v>
      </c>
      <c r="I29" s="54">
        <v>46.986763663413171</v>
      </c>
      <c r="J29" s="55">
        <v>82.264167500161065</v>
      </c>
      <c r="K29" s="55">
        <v>84.044597383628997</v>
      </c>
      <c r="L29" s="54"/>
      <c r="M29" s="53">
        <f t="shared" si="14"/>
        <v>131.92954347290529</v>
      </c>
      <c r="N29" s="54">
        <f t="shared" si="15"/>
        <v>127.11978054674383</v>
      </c>
      <c r="O29" s="54">
        <f t="shared" si="16"/>
        <v>92.173928936348375</v>
      </c>
      <c r="P29" s="54">
        <f t="shared" si="17"/>
        <v>93.754802587845958</v>
      </c>
      <c r="Q29" s="54">
        <f t="shared" si="18"/>
        <v>31.785594004965674</v>
      </c>
      <c r="R29" s="54">
        <f t="shared" si="19"/>
        <v>52.884533579061149</v>
      </c>
      <c r="S29" s="54">
        <f t="shared" si="20"/>
        <v>75.00037038124691</v>
      </c>
      <c r="T29" s="54">
        <f t="shared" si="21"/>
        <v>48.22912544891188</v>
      </c>
      <c r="U29" s="52">
        <f t="shared" si="22"/>
        <v>72.45619360173032</v>
      </c>
      <c r="V29" s="52">
        <f t="shared" si="23"/>
        <v>84.044597383628997</v>
      </c>
    </row>
    <row r="30" spans="1:22" x14ac:dyDescent="0.3">
      <c r="A30" s="45">
        <f t="shared" si="2"/>
        <v>44129</v>
      </c>
      <c r="B30" s="53">
        <v>168.35892841941205</v>
      </c>
      <c r="C30" s="54">
        <v>130.76146212854161</v>
      </c>
      <c r="D30" s="54">
        <v>84.134653698875155</v>
      </c>
      <c r="E30" s="54">
        <v>82.366915823452061</v>
      </c>
      <c r="F30" s="54">
        <v>37.735528052625156</v>
      </c>
      <c r="G30" s="54">
        <v>51.206246684876611</v>
      </c>
      <c r="H30" s="54">
        <v>83.907668733501751</v>
      </c>
      <c r="I30" s="54">
        <v>47.88946766067955</v>
      </c>
      <c r="J30" s="55">
        <v>82.264167500161065</v>
      </c>
      <c r="K30" s="55">
        <v>85.442799039775196</v>
      </c>
      <c r="L30" s="54"/>
      <c r="M30" s="53">
        <f t="shared" si="14"/>
        <v>135.69365608184106</v>
      </c>
      <c r="N30" s="54">
        <f t="shared" si="15"/>
        <v>130.77113209485469</v>
      </c>
      <c r="O30" s="54">
        <f t="shared" si="16"/>
        <v>92.524722401092589</v>
      </c>
      <c r="P30" s="54">
        <f t="shared" si="17"/>
        <v>94.786145128209441</v>
      </c>
      <c r="Q30" s="54">
        <f t="shared" si="18"/>
        <v>33.028696743459108</v>
      </c>
      <c r="R30" s="54">
        <f t="shared" si="19"/>
        <v>55.173726117803483</v>
      </c>
      <c r="S30" s="54">
        <f t="shared" si="20"/>
        <v>78.489628761179006</v>
      </c>
      <c r="T30" s="54">
        <f t="shared" si="21"/>
        <v>49.155697549924547</v>
      </c>
      <c r="U30" s="52">
        <f t="shared" si="22"/>
        <v>72.45619360173032</v>
      </c>
      <c r="V30" s="52">
        <f t="shared" si="23"/>
        <v>85.442799039775196</v>
      </c>
    </row>
    <row r="31" spans="1:22" x14ac:dyDescent="0.3">
      <c r="A31" s="45">
        <f t="shared" si="2"/>
        <v>44136</v>
      </c>
      <c r="B31" s="53">
        <v>174.8749949414773</v>
      </c>
      <c r="C31" s="54">
        <v>133.66449796523321</v>
      </c>
      <c r="D31" s="54">
        <v>84.347039585617495</v>
      </c>
      <c r="E31" s="54">
        <v>84.241441424769533</v>
      </c>
      <c r="F31" s="54">
        <v>39.363950290786626</v>
      </c>
      <c r="G31" s="54">
        <v>52.463779602088572</v>
      </c>
      <c r="H31" s="54">
        <v>88.215140587595187</v>
      </c>
      <c r="I31" s="54">
        <v>48.403430117164483</v>
      </c>
      <c r="J31" s="55">
        <v>82.930770523930377</v>
      </c>
      <c r="K31" s="55">
        <v>87.183427326634103</v>
      </c>
      <c r="L31" s="54"/>
      <c r="M31" s="53">
        <f t="shared" si="14"/>
        <v>140.94546480949489</v>
      </c>
      <c r="N31" s="54">
        <f t="shared" si="15"/>
        <v>133.67438261451397</v>
      </c>
      <c r="O31" s="54">
        <f t="shared" si="16"/>
        <v>92.758287814971595</v>
      </c>
      <c r="P31" s="54">
        <f t="shared" si="17"/>
        <v>96.94331046476114</v>
      </c>
      <c r="Q31" s="54">
        <f t="shared" si="18"/>
        <v>34.454002471247868</v>
      </c>
      <c r="R31" s="54">
        <f t="shared" si="19"/>
        <v>56.52869316284697</v>
      </c>
      <c r="S31" s="54">
        <f t="shared" si="20"/>
        <v>82.518960904833619</v>
      </c>
      <c r="T31" s="54">
        <f t="shared" si="21"/>
        <v>49.683249521101146</v>
      </c>
      <c r="U31" s="52">
        <f t="shared" si="22"/>
        <v>73.043320648820824</v>
      </c>
      <c r="V31" s="52">
        <f t="shared" si="23"/>
        <v>87.183427326634103</v>
      </c>
    </row>
    <row r="32" spans="1:22" x14ac:dyDescent="0.3">
      <c r="A32" s="45">
        <f t="shared" si="2"/>
        <v>44143</v>
      </c>
      <c r="B32" s="53">
        <v>185.53007242059789</v>
      </c>
      <c r="C32" s="54">
        <v>136.08532810415207</v>
      </c>
      <c r="D32" s="54">
        <v>85.331591582594939</v>
      </c>
      <c r="E32" s="54">
        <v>85.609943815861342</v>
      </c>
      <c r="F32" s="54">
        <v>44.598606058502078</v>
      </c>
      <c r="G32" s="54">
        <v>54.239229520619133</v>
      </c>
      <c r="H32" s="54">
        <v>91.080794713190727</v>
      </c>
      <c r="I32" s="54">
        <v>48.594744786446235</v>
      </c>
      <c r="J32" s="55">
        <v>84.899106848553274</v>
      </c>
      <c r="K32" s="55">
        <v>89.967288319336532</v>
      </c>
      <c r="L32" s="54"/>
      <c r="M32" s="53">
        <f t="shared" si="14"/>
        <v>149.53322687564057</v>
      </c>
      <c r="N32" s="54">
        <f t="shared" si="15"/>
        <v>136.09539177671317</v>
      </c>
      <c r="O32" s="54">
        <f t="shared" si="16"/>
        <v>93.841021221539322</v>
      </c>
      <c r="P32" s="54">
        <f t="shared" si="17"/>
        <v>98.518154744816073</v>
      </c>
      <c r="Q32" s="54">
        <f t="shared" si="18"/>
        <v>39.035728680754161</v>
      </c>
      <c r="R32" s="54">
        <f t="shared" si="19"/>
        <v>58.441705615091649</v>
      </c>
      <c r="S32" s="54">
        <f t="shared" si="20"/>
        <v>85.199575583693473</v>
      </c>
      <c r="T32" s="54">
        <f t="shared" si="21"/>
        <v>49.879622679531536</v>
      </c>
      <c r="U32" s="52">
        <f t="shared" si="22"/>
        <v>74.776981392545196</v>
      </c>
      <c r="V32" s="52">
        <f t="shared" si="23"/>
        <v>89.967288319336532</v>
      </c>
    </row>
    <row r="33" spans="1:22" x14ac:dyDescent="0.3">
      <c r="A33" s="45">
        <f t="shared" si="2"/>
        <v>44150</v>
      </c>
      <c r="B33" s="53">
        <v>198.37076349600858</v>
      </c>
      <c r="C33" s="54">
        <v>138.85893409819482</v>
      </c>
      <c r="D33" s="54">
        <v>86.031019622710005</v>
      </c>
      <c r="E33" s="54">
        <v>86.417653036871599</v>
      </c>
      <c r="F33" s="54">
        <v>47.965905149667648</v>
      </c>
      <c r="G33" s="54">
        <v>55.590879482905336</v>
      </c>
      <c r="H33" s="54">
        <v>95.473407829071164</v>
      </c>
      <c r="I33" s="54">
        <v>49.978934832280352</v>
      </c>
      <c r="J33" s="55">
        <v>86.618147456708328</v>
      </c>
      <c r="K33" s="55">
        <v>92.689047051639719</v>
      </c>
      <c r="L33" s="54"/>
      <c r="M33" s="53">
        <f t="shared" si="14"/>
        <v>159.88254624348136</v>
      </c>
      <c r="N33" s="54">
        <f t="shared" si="15"/>
        <v>138.86920288223212</v>
      </c>
      <c r="O33" s="54">
        <f t="shared" si="16"/>
        <v>94.610197564533564</v>
      </c>
      <c r="P33" s="54">
        <f t="shared" si="17"/>
        <v>99.447649830053592</v>
      </c>
      <c r="Q33" s="54">
        <f t="shared" si="18"/>
        <v>41.98301751613316</v>
      </c>
      <c r="R33" s="54">
        <f t="shared" si="19"/>
        <v>59.898081929592038</v>
      </c>
      <c r="S33" s="54">
        <f t="shared" si="20"/>
        <v>89.308551294268582</v>
      </c>
      <c r="T33" s="54">
        <f t="shared" si="21"/>
        <v>51.300411645630327</v>
      </c>
      <c r="U33" s="52">
        <f t="shared" si="22"/>
        <v>76.291068788050353</v>
      </c>
      <c r="V33" s="52">
        <f t="shared" si="23"/>
        <v>92.689047051639719</v>
      </c>
    </row>
    <row r="34" spans="1:22" x14ac:dyDescent="0.3">
      <c r="A34" s="45">
        <f t="shared" si="2"/>
        <v>44157</v>
      </c>
      <c r="B34" s="53">
        <v>215.59823192671112</v>
      </c>
      <c r="C34" s="54">
        <v>138.85893409819482</v>
      </c>
      <c r="D34" s="54">
        <v>86.031019622710005</v>
      </c>
      <c r="E34" s="54">
        <v>87.600984003016634</v>
      </c>
      <c r="F34" s="54">
        <v>49.118854879117713</v>
      </c>
      <c r="G34" s="54">
        <v>55.590879482905336</v>
      </c>
      <c r="H34" s="54">
        <v>95.473407829071164</v>
      </c>
      <c r="I34" s="54">
        <v>49.978934832280352</v>
      </c>
      <c r="J34" s="55">
        <v>87.202352079037752</v>
      </c>
      <c r="K34" s="55">
        <v>95.0054196679163</v>
      </c>
      <c r="L34" s="54"/>
      <c r="M34" s="53">
        <f t="shared" si="14"/>
        <v>173.76751330963543</v>
      </c>
      <c r="N34" s="54">
        <f t="shared" si="15"/>
        <v>138.86920288223212</v>
      </c>
      <c r="O34" s="54">
        <f t="shared" si="16"/>
        <v>94.610197564533564</v>
      </c>
      <c r="P34" s="54">
        <f t="shared" si="17"/>
        <v>100.80940265969872</v>
      </c>
      <c r="Q34" s="54">
        <f t="shared" si="18"/>
        <v>42.992157415311283</v>
      </c>
      <c r="R34" s="54">
        <f t="shared" si="19"/>
        <v>59.898081929592038</v>
      </c>
      <c r="S34" s="54">
        <f t="shared" si="20"/>
        <v>89.308551294268582</v>
      </c>
      <c r="T34" s="54">
        <f t="shared" si="21"/>
        <v>51.300411645630327</v>
      </c>
      <c r="U34" s="52">
        <f t="shared" si="22"/>
        <v>76.805621411687412</v>
      </c>
      <c r="V34" s="52">
        <f t="shared" si="23"/>
        <v>95.0054196679163</v>
      </c>
    </row>
    <row r="35" spans="1:22" x14ac:dyDescent="0.3">
      <c r="A35" s="45">
        <f t="shared" si="2"/>
        <v>44164</v>
      </c>
      <c r="B35" s="53">
        <v>239.07523232528629</v>
      </c>
      <c r="C35" s="54">
        <v>138.85893409819482</v>
      </c>
      <c r="D35" s="54">
        <v>86.031019622710005</v>
      </c>
      <c r="E35" s="54">
        <v>89.576424526556465</v>
      </c>
      <c r="F35" s="54">
        <v>50.61732441618431</v>
      </c>
      <c r="G35" s="54">
        <v>56.20180948997276</v>
      </c>
      <c r="H35" s="54">
        <v>97.039270267687883</v>
      </c>
      <c r="I35" s="54">
        <v>49.978934832280352</v>
      </c>
      <c r="J35" s="55">
        <v>90.985690267326731</v>
      </c>
      <c r="K35" s="55">
        <v>98.659141658227171</v>
      </c>
      <c r="L35" s="54"/>
      <c r="M35" s="53">
        <f t="shared" si="14"/>
        <v>192.6894680157227</v>
      </c>
      <c r="N35" s="54">
        <f t="shared" si="15"/>
        <v>138.86920288223212</v>
      </c>
      <c r="O35" s="54">
        <f t="shared" si="16"/>
        <v>94.610197564533564</v>
      </c>
      <c r="P35" s="54">
        <f t="shared" si="17"/>
        <v>103.08269880396298</v>
      </c>
      <c r="Q35" s="54">
        <f t="shared" si="18"/>
        <v>44.303719714109995</v>
      </c>
      <c r="R35" s="54">
        <f t="shared" si="19"/>
        <v>60.556347025538642</v>
      </c>
      <c r="S35" s="54">
        <f t="shared" si="20"/>
        <v>90.773303722183783</v>
      </c>
      <c r="T35" s="54">
        <f t="shared" si="21"/>
        <v>51.300411645630327</v>
      </c>
      <c r="U35" s="52">
        <f t="shared" si="22"/>
        <v>80.137889792461451</v>
      </c>
      <c r="V35" s="52">
        <f t="shared" si="23"/>
        <v>98.659141658227171</v>
      </c>
    </row>
    <row r="36" spans="1:22" x14ac:dyDescent="0.3">
      <c r="A36" s="45">
        <f t="shared" si="2"/>
        <v>44171</v>
      </c>
      <c r="B36" s="53">
        <v>268.05441825087502</v>
      </c>
      <c r="C36" s="54">
        <v>139.0693824114916</v>
      </c>
      <c r="D36" s="54">
        <v>87.026145908957446</v>
      </c>
      <c r="E36" s="54">
        <v>95.094381602758304</v>
      </c>
      <c r="F36" s="54">
        <v>54.038593590857204</v>
      </c>
      <c r="G36" s="54">
        <v>59.18685126870492</v>
      </c>
      <c r="H36" s="54">
        <v>101.20845691030463</v>
      </c>
      <c r="I36" s="54">
        <v>50.578900207979423</v>
      </c>
      <c r="J36" s="55">
        <v>96.944449903001512</v>
      </c>
      <c r="K36" s="55">
        <v>104.60639999578945</v>
      </c>
      <c r="L36" s="54"/>
      <c r="M36" s="53">
        <f t="shared" si="14"/>
        <v>216.04606528939104</v>
      </c>
      <c r="N36" s="54">
        <f t="shared" si="15"/>
        <v>139.07966675843304</v>
      </c>
      <c r="O36" s="54">
        <f t="shared" si="16"/>
        <v>95.704559748736685</v>
      </c>
      <c r="P36" s="54">
        <f t="shared" si="17"/>
        <v>109.43264981289924</v>
      </c>
      <c r="Q36" s="54">
        <f t="shared" si="18"/>
        <v>47.298246831643056</v>
      </c>
      <c r="R36" s="54">
        <f t="shared" si="19"/>
        <v>63.772670974519087</v>
      </c>
      <c r="S36" s="54">
        <f t="shared" si="20"/>
        <v>94.673279931204576</v>
      </c>
      <c r="T36" s="54">
        <f t="shared" si="21"/>
        <v>51.916240511326926</v>
      </c>
      <c r="U36" s="52">
        <f t="shared" si="22"/>
        <v>85.386214244146714</v>
      </c>
      <c r="V36" s="52">
        <f t="shared" si="23"/>
        <v>104.60639999578945</v>
      </c>
    </row>
    <row r="37" spans="1:22" x14ac:dyDescent="0.3">
      <c r="A37" s="45">
        <f t="shared" si="2"/>
        <v>44178</v>
      </c>
      <c r="B37" s="53">
        <v>301.3754019508998</v>
      </c>
      <c r="C37" s="54">
        <v>140.09238171047119</v>
      </c>
      <c r="D37" s="54">
        <v>87.786826727504774</v>
      </c>
      <c r="E37" s="54">
        <v>104.87096327328848</v>
      </c>
      <c r="F37" s="54">
        <v>56.731089689111194</v>
      </c>
      <c r="G37" s="54">
        <v>61.411729758726231</v>
      </c>
      <c r="H37" s="54">
        <v>106.69612573108201</v>
      </c>
      <c r="I37" s="54">
        <v>50.578900207979423</v>
      </c>
      <c r="J37" s="55">
        <v>108.97694769481826</v>
      </c>
      <c r="K37" s="55">
        <v>112.40307706246315</v>
      </c>
      <c r="L37" s="54"/>
      <c r="M37" s="53">
        <f t="shared" si="14"/>
        <v>242.9020576917427</v>
      </c>
      <c r="N37" s="54">
        <f t="shared" si="15"/>
        <v>140.10274170943271</v>
      </c>
      <c r="O37" s="54">
        <f t="shared" si="16"/>
        <v>96.541097114467448</v>
      </c>
      <c r="P37" s="54">
        <f t="shared" si="17"/>
        <v>120.68333802692624</v>
      </c>
      <c r="Q37" s="54">
        <f t="shared" si="18"/>
        <v>49.654902262253664</v>
      </c>
      <c r="R37" s="54">
        <f t="shared" si="19"/>
        <v>66.169933894593314</v>
      </c>
      <c r="S37" s="54">
        <f t="shared" si="20"/>
        <v>99.806602010204699</v>
      </c>
      <c r="T37" s="54">
        <f t="shared" si="21"/>
        <v>51.916240511326926</v>
      </c>
      <c r="U37" s="52">
        <f t="shared" si="22"/>
        <v>95.984133314008574</v>
      </c>
      <c r="V37" s="52">
        <f t="shared" si="23"/>
        <v>112.40307706246315</v>
      </c>
    </row>
    <row r="38" spans="1:22" x14ac:dyDescent="0.3">
      <c r="A38" s="45">
        <f t="shared" si="2"/>
        <v>44185</v>
      </c>
      <c r="B38" s="53">
        <v>337.94577082399991</v>
      </c>
      <c r="C38" s="54">
        <v>144.17677381659271</v>
      </c>
      <c r="D38" s="54">
        <v>91.871626588494081</v>
      </c>
      <c r="E38" s="54">
        <v>124.5042520062256</v>
      </c>
      <c r="F38" s="54">
        <v>62.622087245476671</v>
      </c>
      <c r="G38" s="54">
        <v>67.412513170306923</v>
      </c>
      <c r="H38" s="54">
        <v>112.77108272761842</v>
      </c>
      <c r="I38" s="54">
        <v>53.73318515701817</v>
      </c>
      <c r="J38" s="55">
        <v>125.77357813248865</v>
      </c>
      <c r="K38" s="55">
        <v>124.88873712758517</v>
      </c>
      <c r="L38" s="54"/>
      <c r="M38" s="53">
        <f t="shared" si="14"/>
        <v>272.37698428601499</v>
      </c>
      <c r="N38" s="54">
        <f t="shared" si="15"/>
        <v>144.18743586122912</v>
      </c>
      <c r="O38" s="54">
        <f t="shared" si="16"/>
        <v>101.03324103598109</v>
      </c>
      <c r="P38" s="54">
        <f t="shared" si="17"/>
        <v>143.27692110065777</v>
      </c>
      <c r="Q38" s="54">
        <f t="shared" si="18"/>
        <v>54.811103376871905</v>
      </c>
      <c r="R38" s="54">
        <f t="shared" si="19"/>
        <v>72.635660283022304</v>
      </c>
      <c r="S38" s="54">
        <f t="shared" si="20"/>
        <v>105.4892902149348</v>
      </c>
      <c r="T38" s="54">
        <f t="shared" si="21"/>
        <v>55.153926886123173</v>
      </c>
      <c r="U38" s="52">
        <f t="shared" si="22"/>
        <v>110.77817966287826</v>
      </c>
      <c r="V38" s="52">
        <f t="shared" si="23"/>
        <v>124.88873712758517</v>
      </c>
    </row>
    <row r="39" spans="1:22" x14ac:dyDescent="0.3">
      <c r="A39" s="45">
        <f t="shared" si="2"/>
        <v>44192</v>
      </c>
      <c r="B39" s="53">
        <v>372.49823009881874</v>
      </c>
      <c r="C39" s="54">
        <v>150.6692494090735</v>
      </c>
      <c r="D39" s="54">
        <v>100.24106015759939</v>
      </c>
      <c r="E39" s="54">
        <v>153.94860983917718</v>
      </c>
      <c r="F39" s="54">
        <v>78.305732591654888</v>
      </c>
      <c r="G39" s="54">
        <v>79.839553853434168</v>
      </c>
      <c r="H39" s="54">
        <v>122.98450305381738</v>
      </c>
      <c r="I39" s="54">
        <v>62.01323347674829</v>
      </c>
      <c r="J39" s="55">
        <v>147.05165944319896</v>
      </c>
      <c r="K39" s="55">
        <v>142.73047012983915</v>
      </c>
      <c r="L39" s="54"/>
      <c r="M39" s="53">
        <f t="shared" si="14"/>
        <v>300.22551937492381</v>
      </c>
      <c r="N39" s="54">
        <f t="shared" si="15"/>
        <v>150.68039158003492</v>
      </c>
      <c r="O39" s="54">
        <f t="shared" si="16"/>
        <v>110.23729053985642</v>
      </c>
      <c r="P39" s="54">
        <f t="shared" si="17"/>
        <v>177.16087980979802</v>
      </c>
      <c r="Q39" s="54">
        <f t="shared" si="18"/>
        <v>68.538494848603207</v>
      </c>
      <c r="R39" s="54">
        <f t="shared" si="19"/>
        <v>86.025552796041907</v>
      </c>
      <c r="S39" s="54">
        <f t="shared" si="20"/>
        <v>115.04321516464755</v>
      </c>
      <c r="T39" s="54">
        <f t="shared" si="21"/>
        <v>63.652905279186385</v>
      </c>
      <c r="U39" s="52">
        <f t="shared" si="22"/>
        <v>129.51937435033642</v>
      </c>
      <c r="V39" s="52">
        <f t="shared" si="23"/>
        <v>142.73047012983915</v>
      </c>
    </row>
    <row r="40" spans="1:22" x14ac:dyDescent="0.3">
      <c r="A40" s="45">
        <f t="shared" si="2"/>
        <v>44199</v>
      </c>
      <c r="B40" s="53">
        <v>407.77746277285661</v>
      </c>
      <c r="C40" s="54">
        <v>162.89223694372524</v>
      </c>
      <c r="D40" s="54">
        <v>112.54653052633442</v>
      </c>
      <c r="E40" s="54">
        <v>195.70164560922498</v>
      </c>
      <c r="F40" s="54">
        <v>107.71893847116189</v>
      </c>
      <c r="G40" s="54">
        <v>99.31648693027401</v>
      </c>
      <c r="H40" s="54">
        <v>127.18273490321124</v>
      </c>
      <c r="I40" s="54">
        <v>73.486816162967145</v>
      </c>
      <c r="J40" s="55">
        <v>168.37295411495435</v>
      </c>
      <c r="K40" s="55">
        <v>166.36770322193908</v>
      </c>
      <c r="L40" s="54"/>
      <c r="M40" s="53">
        <f t="shared" si="14"/>
        <v>328.65981810944919</v>
      </c>
      <c r="N40" s="54">
        <f t="shared" si="15"/>
        <v>162.90428301921466</v>
      </c>
      <c r="O40" s="54">
        <f t="shared" si="16"/>
        <v>123.76988596667164</v>
      </c>
      <c r="P40" s="54">
        <f t="shared" si="17"/>
        <v>225.20941080646591</v>
      </c>
      <c r="Q40" s="54">
        <f t="shared" si="18"/>
        <v>94.282930063405573</v>
      </c>
      <c r="R40" s="54">
        <f t="shared" si="19"/>
        <v>107.01156604183851</v>
      </c>
      <c r="S40" s="54">
        <f t="shared" si="20"/>
        <v>118.97036108928121</v>
      </c>
      <c r="T40" s="54">
        <f t="shared" si="21"/>
        <v>75.42985724561845</v>
      </c>
      <c r="U40" s="52">
        <f t="shared" si="22"/>
        <v>148.29863027088317</v>
      </c>
      <c r="V40" s="52">
        <f t="shared" si="23"/>
        <v>166.36770322193908</v>
      </c>
    </row>
    <row r="41" spans="1:22" x14ac:dyDescent="0.3">
      <c r="A41" s="45">
        <f t="shared" si="2"/>
        <v>44206</v>
      </c>
      <c r="B41" s="53">
        <v>440.53450182404089</v>
      </c>
      <c r="C41" s="54">
        <v>178.1868682590304</v>
      </c>
      <c r="D41" s="54">
        <v>126.51860313725338</v>
      </c>
      <c r="E41" s="54">
        <v>240.00585963982243</v>
      </c>
      <c r="F41" s="54">
        <v>152.41771344758885</v>
      </c>
      <c r="G41" s="54">
        <v>130.42066580480468</v>
      </c>
      <c r="H41" s="54">
        <v>138.9834802359494</v>
      </c>
      <c r="I41" s="54">
        <v>89.749971377971661</v>
      </c>
      <c r="J41" s="55">
        <v>187.35761756921102</v>
      </c>
      <c r="K41" s="55">
        <v>193.45753294577625</v>
      </c>
      <c r="L41" s="54"/>
      <c r="M41" s="53">
        <f t="shared" si="14"/>
        <v>355.06128331833759</v>
      </c>
      <c r="N41" s="54">
        <f t="shared" si="15"/>
        <v>178.20004539077436</v>
      </c>
      <c r="O41" s="54">
        <f t="shared" si="16"/>
        <v>139.13528040117049</v>
      </c>
      <c r="P41" s="54">
        <f t="shared" si="17"/>
        <v>276.19378504109972</v>
      </c>
      <c r="Q41" s="54">
        <f t="shared" si="18"/>
        <v>133.40633338352472</v>
      </c>
      <c r="R41" s="54">
        <f t="shared" si="19"/>
        <v>140.525708503863</v>
      </c>
      <c r="S41" s="54">
        <f t="shared" si="20"/>
        <v>130.00911516566538</v>
      </c>
      <c r="T41" s="54">
        <f t="shared" si="21"/>
        <v>92.123021275349828</v>
      </c>
      <c r="U41" s="52">
        <f t="shared" si="22"/>
        <v>165.01984064115308</v>
      </c>
      <c r="V41" s="52">
        <f t="shared" si="23"/>
        <v>193.45753294577625</v>
      </c>
    </row>
    <row r="42" spans="1:22" x14ac:dyDescent="0.3">
      <c r="A42" s="45">
        <f t="shared" si="2"/>
        <v>44213</v>
      </c>
      <c r="B42" s="53">
        <v>463.81592462557046</v>
      </c>
      <c r="C42" s="54">
        <v>194.94905117724966</v>
      </c>
      <c r="D42" s="54">
        <v>138.25873017296169</v>
      </c>
      <c r="E42" s="54">
        <v>275.1564889742358</v>
      </c>
      <c r="F42" s="54">
        <v>187.3575269824035</v>
      </c>
      <c r="G42" s="54">
        <v>157.97354121684208</v>
      </c>
      <c r="H42" s="54">
        <v>152.69222987273062</v>
      </c>
      <c r="I42" s="54">
        <v>107.48851144097816</v>
      </c>
      <c r="J42" s="55">
        <v>201.24667115758797</v>
      </c>
      <c r="K42" s="55">
        <v>215.50289348213045</v>
      </c>
      <c r="L42" s="54"/>
      <c r="M42" s="53">
        <f t="shared" si="14"/>
        <v>373.82560670994712</v>
      </c>
      <c r="N42" s="54">
        <f t="shared" si="15"/>
        <v>194.96346789244208</v>
      </c>
      <c r="O42" s="54">
        <f t="shared" si="16"/>
        <v>152.04615537571141</v>
      </c>
      <c r="P42" s="54">
        <f t="shared" si="17"/>
        <v>316.64440310941586</v>
      </c>
      <c r="Q42" s="54">
        <f t="shared" si="18"/>
        <v>163.98803092609083</v>
      </c>
      <c r="R42" s="54">
        <f t="shared" si="19"/>
        <v>170.21339116291429</v>
      </c>
      <c r="S42" s="54">
        <f t="shared" si="20"/>
        <v>142.83267093847991</v>
      </c>
      <c r="T42" s="54">
        <f t="shared" si="21"/>
        <v>110.33058032554776</v>
      </c>
      <c r="U42" s="52">
        <f t="shared" si="22"/>
        <v>177.25296699889904</v>
      </c>
      <c r="V42" s="52">
        <f t="shared" si="23"/>
        <v>215.50289348213045</v>
      </c>
    </row>
    <row r="43" spans="1:22" x14ac:dyDescent="0.3">
      <c r="A43" s="45">
        <f t="shared" si="2"/>
        <v>44220</v>
      </c>
      <c r="B43" s="53">
        <v>476.57398709198128</v>
      </c>
      <c r="C43" s="54">
        <v>205.04066233136263</v>
      </c>
      <c r="D43" s="54">
        <v>145.07928720337139</v>
      </c>
      <c r="E43" s="54">
        <v>292.39400506231158</v>
      </c>
      <c r="F43" s="54">
        <v>208.37376739587177</v>
      </c>
      <c r="G43" s="54">
        <v>175.81219397149775</v>
      </c>
      <c r="H43" s="54">
        <v>162.36111810321526</v>
      </c>
      <c r="I43" s="54">
        <v>118.72316937010302</v>
      </c>
      <c r="J43" s="55">
        <v>209.75500885784956</v>
      </c>
      <c r="K43" s="55">
        <v>227.99827671233328</v>
      </c>
      <c r="L43" s="54"/>
      <c r="M43" s="53">
        <f t="shared" si="14"/>
        <v>384.10832920551383</v>
      </c>
      <c r="N43" s="54">
        <f t="shared" si="15"/>
        <v>205.05582533325386</v>
      </c>
      <c r="O43" s="54">
        <f t="shared" si="16"/>
        <v>159.54687140787254</v>
      </c>
      <c r="P43" s="54">
        <f t="shared" si="17"/>
        <v>336.48098051722241</v>
      </c>
      <c r="Q43" s="54">
        <f t="shared" si="18"/>
        <v>182.38287173330153</v>
      </c>
      <c r="R43" s="54">
        <f t="shared" si="19"/>
        <v>189.43418950521217</v>
      </c>
      <c r="S43" s="54">
        <f t="shared" si="20"/>
        <v>151.87722502035328</v>
      </c>
      <c r="T43" s="54">
        <f t="shared" si="21"/>
        <v>121.86229020283996</v>
      </c>
      <c r="U43" s="52">
        <f t="shared" si="22"/>
        <v>184.74689518625775</v>
      </c>
      <c r="V43" s="52">
        <f t="shared" si="23"/>
        <v>227.99827671233328</v>
      </c>
    </row>
    <row r="44" spans="1:22" x14ac:dyDescent="0.3">
      <c r="A44" s="45">
        <f t="shared" si="2"/>
        <v>44227</v>
      </c>
      <c r="B44" s="53">
        <v>483.87324946340556</v>
      </c>
      <c r="C44" s="54">
        <v>214.24697971035332</v>
      </c>
      <c r="D44" s="54">
        <v>150.25374007173846</v>
      </c>
      <c r="E44" s="54">
        <v>303.92768702565473</v>
      </c>
      <c r="F44" s="54">
        <v>220.41659098557275</v>
      </c>
      <c r="G44" s="54">
        <v>187.03508731798004</v>
      </c>
      <c r="H44" s="54">
        <v>170.70092918075483</v>
      </c>
      <c r="I44" s="54">
        <v>125.1581178312652</v>
      </c>
      <c r="J44" s="55">
        <v>215.7011817278235</v>
      </c>
      <c r="K44" s="55">
        <v>236.23783738033825</v>
      </c>
      <c r="L44" s="54"/>
      <c r="M44" s="53">
        <f t="shared" si="14"/>
        <v>389.99137685364178</v>
      </c>
      <c r="N44" s="54">
        <f t="shared" si="15"/>
        <v>214.26282353041125</v>
      </c>
      <c r="O44" s="54">
        <f t="shared" si="16"/>
        <v>165.23733062027674</v>
      </c>
      <c r="P44" s="54">
        <f t="shared" si="17"/>
        <v>349.75370344863978</v>
      </c>
      <c r="Q44" s="54">
        <f t="shared" si="18"/>
        <v>192.92356875825115</v>
      </c>
      <c r="R44" s="54">
        <f t="shared" si="19"/>
        <v>201.52663688880475</v>
      </c>
      <c r="S44" s="54">
        <f t="shared" si="20"/>
        <v>159.67852239036461</v>
      </c>
      <c r="T44" s="54">
        <f t="shared" si="21"/>
        <v>128.46738305013329</v>
      </c>
      <c r="U44" s="52">
        <f t="shared" si="22"/>
        <v>189.98413353374778</v>
      </c>
      <c r="V44" s="52">
        <f t="shared" si="23"/>
        <v>236.23783738033825</v>
      </c>
    </row>
    <row r="45" spans="1:22" x14ac:dyDescent="0.3">
      <c r="A45" s="45">
        <f t="shared" si="2"/>
        <v>44234</v>
      </c>
      <c r="B45" s="53">
        <v>489.94393733418559</v>
      </c>
      <c r="C45" s="54">
        <v>220.80318256330116</v>
      </c>
      <c r="D45" s="54">
        <v>152.93583207591831</v>
      </c>
      <c r="E45" s="54">
        <v>310.50493405209022</v>
      </c>
      <c r="F45" s="54">
        <v>226.65881946251639</v>
      </c>
      <c r="G45" s="54">
        <v>194.44319726750035</v>
      </c>
      <c r="H45" s="54">
        <v>177.75918903557584</v>
      </c>
      <c r="I45" s="54">
        <v>129.95849108173547</v>
      </c>
      <c r="J45" s="55">
        <v>219.28925804796128</v>
      </c>
      <c r="K45" s="55">
        <v>241.30562577456314</v>
      </c>
      <c r="L45" s="54"/>
      <c r="M45" s="53">
        <f t="shared" si="14"/>
        <v>394.88422001825091</v>
      </c>
      <c r="N45" s="54">
        <f t="shared" si="15"/>
        <v>220.81951122239118</v>
      </c>
      <c r="O45" s="54">
        <f t="shared" si="16"/>
        <v>168.18688597268974</v>
      </c>
      <c r="P45" s="54">
        <f t="shared" si="17"/>
        <v>357.32266344864854</v>
      </c>
      <c r="Q45" s="54">
        <f t="shared" si="18"/>
        <v>198.38719102639146</v>
      </c>
      <c r="R45" s="54">
        <f t="shared" si="19"/>
        <v>209.50873000960607</v>
      </c>
      <c r="S45" s="54">
        <f t="shared" si="20"/>
        <v>166.28102016043599</v>
      </c>
      <c r="T45" s="54">
        <f t="shared" si="21"/>
        <v>133.39468141349784</v>
      </c>
      <c r="U45" s="52">
        <f t="shared" si="22"/>
        <v>193.14442021031542</v>
      </c>
      <c r="V45" s="52">
        <f t="shared" si="23"/>
        <v>241.30562577456314</v>
      </c>
    </row>
    <row r="46" spans="1:22" x14ac:dyDescent="0.3">
      <c r="A46" s="45">
        <f t="shared" si="2"/>
        <v>44241</v>
      </c>
      <c r="B46" s="53">
        <v>493.08745206908378</v>
      </c>
      <c r="C46" s="54">
        <v>223.81346507249731</v>
      </c>
      <c r="D46" s="54">
        <v>156.20158153682306</v>
      </c>
      <c r="E46" s="54">
        <v>315.43230887076453</v>
      </c>
      <c r="F46" s="54">
        <v>233.39485699725932</v>
      </c>
      <c r="G46" s="54">
        <v>201.54886031787629</v>
      </c>
      <c r="H46" s="54">
        <v>188.56698191139381</v>
      </c>
      <c r="I46" s="54">
        <v>135.39284305176659</v>
      </c>
      <c r="J46" s="55">
        <v>221.74834420446109</v>
      </c>
      <c r="K46" s="55">
        <v>245.71922438550919</v>
      </c>
      <c r="L46" s="54"/>
      <c r="M46" s="53">
        <f t="shared" si="14"/>
        <v>397.41782492611088</v>
      </c>
      <c r="N46" s="54">
        <f t="shared" si="15"/>
        <v>223.83001634557453</v>
      </c>
      <c r="O46" s="54">
        <f t="shared" si="16"/>
        <v>171.77830222054396</v>
      </c>
      <c r="P46" s="54">
        <f t="shared" si="17"/>
        <v>362.99298459634133</v>
      </c>
      <c r="Q46" s="54">
        <f t="shared" si="18"/>
        <v>204.2830285161256</v>
      </c>
      <c r="R46" s="54">
        <f t="shared" si="19"/>
        <v>217.16494253069729</v>
      </c>
      <c r="S46" s="54">
        <f t="shared" si="20"/>
        <v>176.39093816143472</v>
      </c>
      <c r="T46" s="54">
        <f t="shared" si="21"/>
        <v>138.97272132221909</v>
      </c>
      <c r="U46" s="52">
        <f t="shared" si="22"/>
        <v>195.31032096702504</v>
      </c>
      <c r="V46" s="52">
        <f t="shared" si="23"/>
        <v>245.71922438550919</v>
      </c>
    </row>
    <row r="47" spans="1:22" x14ac:dyDescent="0.3">
      <c r="A47" s="45">
        <f t="shared" si="2"/>
        <v>44248</v>
      </c>
      <c r="B47" s="53">
        <v>496.66891217817539</v>
      </c>
      <c r="C47" s="54">
        <v>229.06414059148216</v>
      </c>
      <c r="D47" s="54">
        <v>158.47623296406417</v>
      </c>
      <c r="E47" s="54">
        <v>318.37770444383932</v>
      </c>
      <c r="F47" s="54">
        <v>238.31452989293055</v>
      </c>
      <c r="G47" s="54">
        <v>207.2387103008279</v>
      </c>
      <c r="H47" s="54">
        <v>195.54276065725711</v>
      </c>
      <c r="I47" s="54">
        <v>138.12936743388084</v>
      </c>
      <c r="J47" s="55">
        <v>223.49518008496008</v>
      </c>
      <c r="K47" s="55">
        <v>249.01271976830066</v>
      </c>
      <c r="L47" s="54"/>
      <c r="M47" s="53">
        <f t="shared" si="14"/>
        <v>400.30440433640058</v>
      </c>
      <c r="N47" s="54">
        <f t="shared" si="15"/>
        <v>229.08108015828569</v>
      </c>
      <c r="O47" s="54">
        <f t="shared" si="16"/>
        <v>174.27978624183669</v>
      </c>
      <c r="P47" s="54">
        <f t="shared" si="17"/>
        <v>366.38248497350565</v>
      </c>
      <c r="Q47" s="54">
        <f t="shared" si="18"/>
        <v>208.5890603257649</v>
      </c>
      <c r="R47" s="54">
        <f t="shared" si="19"/>
        <v>223.29564425040522</v>
      </c>
      <c r="S47" s="54">
        <f t="shared" si="20"/>
        <v>182.91628074748519</v>
      </c>
      <c r="T47" s="54">
        <f t="shared" si="21"/>
        <v>141.78160125837357</v>
      </c>
      <c r="U47" s="52">
        <f t="shared" si="22"/>
        <v>196.84888973388985</v>
      </c>
      <c r="V47" s="52">
        <f t="shared" si="23"/>
        <v>249.01271976830066</v>
      </c>
    </row>
    <row r="48" spans="1:22" x14ac:dyDescent="0.3">
      <c r="A48" s="45">
        <f t="shared" si="2"/>
        <v>44255</v>
      </c>
      <c r="B48" s="53">
        <v>499.66609412674154</v>
      </c>
      <c r="C48" s="54">
        <v>233.38464598312862</v>
      </c>
      <c r="D48" s="54">
        <v>160.36879910669913</v>
      </c>
      <c r="E48" s="54">
        <v>321.65720649792326</v>
      </c>
      <c r="F48" s="54">
        <v>243.91961404047223</v>
      </c>
      <c r="G48" s="54">
        <v>209.98423168846026</v>
      </c>
      <c r="H48" s="54">
        <v>200.27943454168678</v>
      </c>
      <c r="I48" s="54">
        <v>140.19737289171596</v>
      </c>
      <c r="J48" s="55">
        <v>225.38049220791623</v>
      </c>
      <c r="K48" s="55">
        <v>251.91737250676528</v>
      </c>
      <c r="L48" s="54"/>
      <c r="M48" s="53">
        <f t="shared" si="14"/>
        <v>402.7200681824562</v>
      </c>
      <c r="N48" s="54">
        <f t="shared" si="15"/>
        <v>233.40190505646652</v>
      </c>
      <c r="O48" s="54">
        <f t="shared" si="16"/>
        <v>176.36108270262366</v>
      </c>
      <c r="P48" s="54">
        <f t="shared" si="17"/>
        <v>370.1564681867772</v>
      </c>
      <c r="Q48" s="54">
        <f t="shared" si="18"/>
        <v>213.49501060881244</v>
      </c>
      <c r="R48" s="54">
        <f t="shared" si="19"/>
        <v>226.25388967745263</v>
      </c>
      <c r="S48" s="54">
        <f t="shared" si="20"/>
        <v>187.3471007233382</v>
      </c>
      <c r="T48" s="54">
        <f t="shared" si="21"/>
        <v>143.90428617809761</v>
      </c>
      <c r="U48" s="52">
        <f t="shared" ref="U48:U71" si="24">J48*U$2</f>
        <v>198.50942486518298</v>
      </c>
      <c r="V48" s="52">
        <f t="shared" si="23"/>
        <v>251.91737250676528</v>
      </c>
    </row>
    <row r="49" spans="1:22" x14ac:dyDescent="0.3">
      <c r="A49" s="45">
        <f t="shared" si="2"/>
        <v>44262</v>
      </c>
      <c r="B49" s="53">
        <v>502.03240424682213</v>
      </c>
      <c r="C49" s="54">
        <v>238.18820667074382</v>
      </c>
      <c r="D49" s="54">
        <v>162.05132630655487</v>
      </c>
      <c r="E49" s="54">
        <v>324.78370217556591</v>
      </c>
      <c r="F49" s="54">
        <v>248.59869793611139</v>
      </c>
      <c r="G49" s="54">
        <v>216.01445837889148</v>
      </c>
      <c r="H49" s="54">
        <v>206.86221364414345</v>
      </c>
      <c r="I49" s="54">
        <v>143.57367310316269</v>
      </c>
      <c r="J49" s="55">
        <v>226.81185961038827</v>
      </c>
      <c r="K49" s="55">
        <v>254.93601975759012</v>
      </c>
      <c r="L49" s="54"/>
      <c r="M49" s="53">
        <f t="shared" si="14"/>
        <v>404.62726297534118</v>
      </c>
      <c r="N49" s="54">
        <f t="shared" si="15"/>
        <v>238.20582097313221</v>
      </c>
      <c r="O49" s="54">
        <f t="shared" si="16"/>
        <v>178.21139473523883</v>
      </c>
      <c r="P49" s="54">
        <f t="shared" si="17"/>
        <v>373.75437482296786</v>
      </c>
      <c r="Q49" s="54">
        <f t="shared" si="18"/>
        <v>217.59046258740261</v>
      </c>
      <c r="R49" s="54">
        <f t="shared" si="19"/>
        <v>232.75134062115526</v>
      </c>
      <c r="S49" s="54">
        <f t="shared" si="20"/>
        <v>193.50482022344363</v>
      </c>
      <c r="T49" s="54">
        <f t="shared" si="21"/>
        <v>147.36985804888059</v>
      </c>
      <c r="U49" s="52">
        <f t="shared" si="24"/>
        <v>199.7701369927143</v>
      </c>
      <c r="V49" s="52">
        <f t="shared" si="23"/>
        <v>254.93601975759012</v>
      </c>
    </row>
    <row r="50" spans="1:22" x14ac:dyDescent="0.3">
      <c r="A50" s="45">
        <f t="shared" si="2"/>
        <v>44269</v>
      </c>
      <c r="B50" s="53">
        <v>503.26980881935486</v>
      </c>
      <c r="C50" s="54">
        <v>243.78135661930659</v>
      </c>
      <c r="D50" s="54">
        <v>163.42093750937988</v>
      </c>
      <c r="E50" s="54">
        <v>326.99320717219769</v>
      </c>
      <c r="F50" s="54">
        <v>251.52652216418082</v>
      </c>
      <c r="G50" s="54">
        <v>218.95306250548953</v>
      </c>
      <c r="H50" s="54">
        <v>211.35500308940794</v>
      </c>
      <c r="I50" s="54">
        <v>145.39052010479571</v>
      </c>
      <c r="J50" s="55">
        <v>227.03710859928623</v>
      </c>
      <c r="K50" s="55">
        <v>256.8966246652887</v>
      </c>
      <c r="L50" s="54"/>
      <c r="M50" s="53">
        <f t="shared" si="14"/>
        <v>405.62458430588009</v>
      </c>
      <c r="N50" s="54">
        <f t="shared" si="15"/>
        <v>243.79938454181445</v>
      </c>
      <c r="O50" s="54">
        <f t="shared" si="16"/>
        <v>179.71758618867207</v>
      </c>
      <c r="P50" s="54">
        <f t="shared" si="17"/>
        <v>376.2970275273758</v>
      </c>
      <c r="Q50" s="54">
        <f t="shared" si="18"/>
        <v>220.15309317818696</v>
      </c>
      <c r="R50" s="54">
        <f t="shared" si="19"/>
        <v>235.91762891108479</v>
      </c>
      <c r="S50" s="54">
        <f t="shared" si="20"/>
        <v>197.70750373239633</v>
      </c>
      <c r="T50" s="54">
        <f t="shared" si="21"/>
        <v>149.23474371308453</v>
      </c>
      <c r="U50" s="52">
        <f t="shared" si="24"/>
        <v>199.96853059279726</v>
      </c>
      <c r="V50" s="52">
        <f t="shared" si="23"/>
        <v>256.8966246652887</v>
      </c>
    </row>
    <row r="51" spans="1:22" x14ac:dyDescent="0.3">
      <c r="A51" s="45">
        <f t="shared" si="2"/>
        <v>44276</v>
      </c>
      <c r="B51" s="53">
        <v>505.0580078166538</v>
      </c>
      <c r="C51" s="54">
        <v>247.92011897027658</v>
      </c>
      <c r="D51" s="54">
        <v>164.56879148487002</v>
      </c>
      <c r="E51" s="54">
        <v>329.33890505025545</v>
      </c>
      <c r="F51" s="54">
        <v>254.91039984175458</v>
      </c>
      <c r="G51" s="54">
        <v>223.34671334087292</v>
      </c>
      <c r="H51" s="54">
        <v>216.3406009064087</v>
      </c>
      <c r="I51" s="54">
        <v>147.86274342893114</v>
      </c>
      <c r="J51" s="55">
        <v>228.86721199297921</v>
      </c>
      <c r="K51" s="55">
        <v>259.22233614127134</v>
      </c>
      <c r="L51" s="54"/>
      <c r="M51" s="53">
        <f t="shared" si="14"/>
        <v>407.06583403360997</v>
      </c>
      <c r="N51" s="54">
        <f t="shared" si="15"/>
        <v>247.93845295920386</v>
      </c>
      <c r="O51" s="54">
        <f t="shared" si="16"/>
        <v>180.97990635961295</v>
      </c>
      <c r="P51" s="54">
        <f t="shared" si="17"/>
        <v>378.99640818614768</v>
      </c>
      <c r="Q51" s="54">
        <f t="shared" si="18"/>
        <v>223.11489271822995</v>
      </c>
      <c r="R51" s="54">
        <f t="shared" si="19"/>
        <v>240.65170148118585</v>
      </c>
      <c r="S51" s="54">
        <f t="shared" si="20"/>
        <v>202.37117426115091</v>
      </c>
      <c r="T51" s="54">
        <f t="shared" si="21"/>
        <v>151.77233429266931</v>
      </c>
      <c r="U51" s="52">
        <f t="shared" si="24"/>
        <v>201.58043927471934</v>
      </c>
      <c r="V51" s="52">
        <f t="shared" si="23"/>
        <v>259.22233614127134</v>
      </c>
    </row>
    <row r="52" spans="1:22" x14ac:dyDescent="0.3">
      <c r="A52" s="45">
        <f t="shared" si="2"/>
        <v>44283</v>
      </c>
      <c r="B52" s="53">
        <v>507.24588352567758</v>
      </c>
      <c r="C52" s="54">
        <v>252.43178049407967</v>
      </c>
      <c r="D52" s="54">
        <v>166.25985883133217</v>
      </c>
      <c r="E52" s="54">
        <v>331.43690187625754</v>
      </c>
      <c r="F52" s="54">
        <v>258.05872178073076</v>
      </c>
      <c r="G52" s="54">
        <v>226.26367381408858</v>
      </c>
      <c r="H52" s="54">
        <v>219.43524755313416</v>
      </c>
      <c r="I52" s="54">
        <v>149.37624722881932</v>
      </c>
      <c r="J52" s="55">
        <v>229.3141659943544</v>
      </c>
      <c r="K52" s="55">
        <v>261.29637080342758</v>
      </c>
      <c r="L52" s="54"/>
      <c r="M52" s="53">
        <f t="shared" si="14"/>
        <v>408.82921454925747</v>
      </c>
      <c r="N52" s="54">
        <f t="shared" si="15"/>
        <v>252.4504481257656</v>
      </c>
      <c r="O52" s="54">
        <f t="shared" si="16"/>
        <v>182.83961017860014</v>
      </c>
      <c r="P52" s="54">
        <f t="shared" si="17"/>
        <v>381.41073959141971</v>
      </c>
      <c r="Q52" s="54">
        <f t="shared" si="18"/>
        <v>225.87051787943633</v>
      </c>
      <c r="R52" s="54">
        <f t="shared" si="19"/>
        <v>243.79466915925218</v>
      </c>
      <c r="S52" s="54">
        <f t="shared" si="20"/>
        <v>205.2659950816408</v>
      </c>
      <c r="T52" s="54">
        <f t="shared" si="21"/>
        <v>153.32585615587118</v>
      </c>
      <c r="U52" s="52">
        <f t="shared" si="24"/>
        <v>201.97410503028229</v>
      </c>
      <c r="V52" s="52">
        <f t="shared" si="23"/>
        <v>261.29637080342758</v>
      </c>
    </row>
    <row r="53" spans="1:22" x14ac:dyDescent="0.3">
      <c r="A53" s="45">
        <f t="shared" si="2"/>
        <v>44290</v>
      </c>
      <c r="B53" s="53">
        <v>509.93097658390906</v>
      </c>
      <c r="C53" s="54">
        <v>258.68834332905215</v>
      </c>
      <c r="D53" s="54">
        <v>168.06643925774242</v>
      </c>
      <c r="E53" s="54">
        <v>333.90712633114396</v>
      </c>
      <c r="F53" s="54">
        <v>260.9945366594074</v>
      </c>
      <c r="G53" s="54">
        <v>229.67723426908671</v>
      </c>
      <c r="H53" s="54">
        <v>229.36025400035322</v>
      </c>
      <c r="I53" s="54">
        <v>151.54895713800124</v>
      </c>
      <c r="J53" s="55">
        <v>229.48697187121658</v>
      </c>
      <c r="K53" s="55">
        <v>263.77808106317781</v>
      </c>
      <c r="L53" s="54"/>
      <c r="M53" s="53">
        <f t="shared" si="14"/>
        <v>410.99334149762899</v>
      </c>
      <c r="N53" s="54">
        <f t="shared" si="15"/>
        <v>258.70747364103289</v>
      </c>
      <c r="O53" s="54">
        <f t="shared" si="16"/>
        <v>184.82634626296212</v>
      </c>
      <c r="P53" s="54">
        <f t="shared" si="17"/>
        <v>384.25342286223668</v>
      </c>
      <c r="Q53" s="54">
        <f t="shared" si="18"/>
        <v>228.44014243027127</v>
      </c>
      <c r="R53" s="54">
        <f t="shared" si="19"/>
        <v>247.47271357421721</v>
      </c>
      <c r="S53" s="54">
        <f t="shared" si="20"/>
        <v>214.55012945520727</v>
      </c>
      <c r="T53" s="54">
        <f t="shared" si="21"/>
        <v>155.55601398339618</v>
      </c>
      <c r="U53" s="52">
        <f t="shared" si="24"/>
        <v>202.1263080665486</v>
      </c>
      <c r="V53" s="52">
        <f t="shared" si="23"/>
        <v>263.77808106317781</v>
      </c>
    </row>
    <row r="54" spans="1:22" x14ac:dyDescent="0.3">
      <c r="A54" s="45">
        <f t="shared" si="2"/>
        <v>44297</v>
      </c>
      <c r="B54" s="53">
        <v>512.4532565183913</v>
      </c>
      <c r="C54" s="54">
        <v>263.57720418060052</v>
      </c>
      <c r="D54" s="54">
        <v>169.83726399069573</v>
      </c>
      <c r="E54" s="54">
        <v>336.03797501066657</v>
      </c>
      <c r="F54" s="54">
        <v>264.06453894169636</v>
      </c>
      <c r="G54" s="54">
        <v>232.08110376857175</v>
      </c>
      <c r="H54" s="54">
        <v>238.68488579044759</v>
      </c>
      <c r="I54" s="54">
        <v>156.83463364041219</v>
      </c>
      <c r="J54" s="55">
        <v>231.3623418213449</v>
      </c>
      <c r="K54" s="55">
        <v>266.43267868632921</v>
      </c>
      <c r="L54" s="54"/>
      <c r="M54" s="53">
        <f t="shared" si="14"/>
        <v>413.02624458857252</v>
      </c>
      <c r="N54" s="54">
        <f t="shared" si="15"/>
        <v>263.5966960296808</v>
      </c>
      <c r="O54" s="54">
        <f t="shared" si="16"/>
        <v>186.77376102767857</v>
      </c>
      <c r="P54" s="54">
        <f t="shared" si="17"/>
        <v>386.70555950186031</v>
      </c>
      <c r="Q54" s="54">
        <f t="shared" si="18"/>
        <v>231.12721690931502</v>
      </c>
      <c r="R54" s="54">
        <f t="shared" si="19"/>
        <v>250.06283579512001</v>
      </c>
      <c r="S54" s="54">
        <f t="shared" si="20"/>
        <v>223.27265623477652</v>
      </c>
      <c r="T54" s="54">
        <f t="shared" si="21"/>
        <v>160.98144734465669</v>
      </c>
      <c r="U54" s="52">
        <f t="shared" si="24"/>
        <v>203.77808638401712</v>
      </c>
      <c r="V54" s="52">
        <f t="shared" si="23"/>
        <v>266.43267868632921</v>
      </c>
    </row>
    <row r="55" spans="1:22" x14ac:dyDescent="0.3">
      <c r="A55" s="45">
        <f t="shared" si="2"/>
        <v>44304</v>
      </c>
      <c r="B55" s="53">
        <v>514.53969135901775</v>
      </c>
      <c r="C55" s="54">
        <v>272.68562868749524</v>
      </c>
      <c r="D55" s="54">
        <v>171.66130245528521</v>
      </c>
      <c r="E55" s="54">
        <v>337.80535555310092</v>
      </c>
      <c r="F55" s="54">
        <v>267.97440469247505</v>
      </c>
      <c r="G55" s="54">
        <v>235.5159381901482</v>
      </c>
      <c r="H55" s="54">
        <v>246.3662755365894</v>
      </c>
      <c r="I55" s="54">
        <v>160.55122864597593</v>
      </c>
      <c r="J55" s="55">
        <v>231.74083728937353</v>
      </c>
      <c r="K55" s="55">
        <v>269.0402281794681</v>
      </c>
      <c r="L55" s="54"/>
      <c r="M55" s="53">
        <f t="shared" si="14"/>
        <v>414.70786595762667</v>
      </c>
      <c r="N55" s="54">
        <f t="shared" si="15"/>
        <v>272.70579411544736</v>
      </c>
      <c r="O55" s="54">
        <f t="shared" si="16"/>
        <v>188.77969609920206</v>
      </c>
      <c r="P55" s="54">
        <f t="shared" si="17"/>
        <v>388.73942451813735</v>
      </c>
      <c r="Q55" s="54">
        <f t="shared" si="18"/>
        <v>234.549396930488</v>
      </c>
      <c r="R55" s="54">
        <f t="shared" si="19"/>
        <v>253.76380249167022</v>
      </c>
      <c r="S55" s="54">
        <f t="shared" si="20"/>
        <v>230.4580474945372</v>
      </c>
      <c r="T55" s="54">
        <f t="shared" si="21"/>
        <v>164.79631163388854</v>
      </c>
      <c r="U55" s="52">
        <f t="shared" si="24"/>
        <v>204.11145559861237</v>
      </c>
      <c r="V55" s="52">
        <f t="shared" si="23"/>
        <v>269.0402281794681</v>
      </c>
    </row>
    <row r="56" spans="1:22" x14ac:dyDescent="0.3">
      <c r="A56" s="45">
        <f t="shared" si="2"/>
        <v>44311</v>
      </c>
      <c r="B56" s="53">
        <v>516.17548736294941</v>
      </c>
      <c r="C56" s="54">
        <v>281.39927309302885</v>
      </c>
      <c r="D56" s="54">
        <v>173.64932802223996</v>
      </c>
      <c r="E56" s="54">
        <v>339.91475843022045</v>
      </c>
      <c r="F56" s="54">
        <v>270.10266795921075</v>
      </c>
      <c r="G56" s="54">
        <v>238.14747826727611</v>
      </c>
      <c r="H56" s="54">
        <v>262.61718601686994</v>
      </c>
      <c r="I56" s="54">
        <v>164.73116700798371</v>
      </c>
      <c r="J56" s="55">
        <v>231.74083728937353</v>
      </c>
      <c r="K56" s="55">
        <v>271.60060065708439</v>
      </c>
      <c r="L56" s="54"/>
      <c r="M56" s="53">
        <f t="shared" si="14"/>
        <v>416.02628216793062</v>
      </c>
      <c r="N56" s="54">
        <f t="shared" si="15"/>
        <v>281.42008290539286</v>
      </c>
      <c r="O56" s="54">
        <f t="shared" si="16"/>
        <v>190.96597138081319</v>
      </c>
      <c r="P56" s="54">
        <f t="shared" si="17"/>
        <v>391.16688177140003</v>
      </c>
      <c r="Q56" s="54">
        <f t="shared" si="18"/>
        <v>236.41219747031951</v>
      </c>
      <c r="R56" s="54">
        <f t="shared" si="19"/>
        <v>256.5992352930038</v>
      </c>
      <c r="S56" s="54">
        <f t="shared" si="20"/>
        <v>245.65961309493019</v>
      </c>
      <c r="T56" s="54">
        <f t="shared" si="21"/>
        <v>169.08677039104205</v>
      </c>
      <c r="U56" s="52">
        <f t="shared" si="24"/>
        <v>204.11145559861237</v>
      </c>
      <c r="V56" s="52">
        <f t="shared" si="23"/>
        <v>271.60060065708439</v>
      </c>
    </row>
    <row r="57" spans="1:22" x14ac:dyDescent="0.3">
      <c r="A57" s="45">
        <f t="shared" si="2"/>
        <v>44318</v>
      </c>
      <c r="B57" s="53">
        <v>517.50941435275308</v>
      </c>
      <c r="C57" s="54">
        <v>291.14489219418294</v>
      </c>
      <c r="D57" s="54">
        <v>175.33829581442149</v>
      </c>
      <c r="E57" s="54">
        <v>341.822328958735</v>
      </c>
      <c r="F57" s="54">
        <v>272.7359564197651</v>
      </c>
      <c r="G57" s="54">
        <v>240.88811122136727</v>
      </c>
      <c r="H57" s="54">
        <v>279.7131734785674</v>
      </c>
      <c r="I57" s="54">
        <v>169.3775885137581</v>
      </c>
      <c r="J57" s="55">
        <v>232.8172187663906</v>
      </c>
      <c r="K57" s="55">
        <v>274.29565813369805</v>
      </c>
      <c r="L57" s="54"/>
      <c r="M57" s="53">
        <f t="shared" si="14"/>
        <v>417.10139847980082</v>
      </c>
      <c r="N57" s="54">
        <f t="shared" si="15"/>
        <v>291.16642270672014</v>
      </c>
      <c r="O57" s="54">
        <f t="shared" si="16"/>
        <v>192.8233662739483</v>
      </c>
      <c r="P57" s="54">
        <f t="shared" si="17"/>
        <v>393.36207452750165</v>
      </c>
      <c r="Q57" s="54">
        <f t="shared" si="18"/>
        <v>238.71703035566853</v>
      </c>
      <c r="R57" s="54">
        <f t="shared" si="19"/>
        <v>259.55221352882347</v>
      </c>
      <c r="S57" s="54">
        <f t="shared" si="20"/>
        <v>261.65168782931789</v>
      </c>
      <c r="T57" s="54">
        <f t="shared" si="21"/>
        <v>173.85604642153842</v>
      </c>
      <c r="U57" s="52">
        <f t="shared" si="24"/>
        <v>205.05950512075592</v>
      </c>
      <c r="V57" s="52">
        <f t="shared" si="23"/>
        <v>274.29565813369805</v>
      </c>
    </row>
    <row r="58" spans="1:22" x14ac:dyDescent="0.3">
      <c r="A58" s="45">
        <f t="shared" si="2"/>
        <v>44325</v>
      </c>
      <c r="B58" s="53">
        <v>519.29315537824937</v>
      </c>
      <c r="C58" s="54">
        <v>302.37765400659362</v>
      </c>
      <c r="D58" s="54">
        <v>177.22060581697036</v>
      </c>
      <c r="E58" s="54">
        <v>343.68675100864908</v>
      </c>
      <c r="F58" s="54">
        <v>275.14760886170433</v>
      </c>
      <c r="G58" s="54">
        <v>244.67110714881318</v>
      </c>
      <c r="H58" s="54">
        <v>302.71890231632051</v>
      </c>
      <c r="I58" s="54">
        <v>175.43961621455134</v>
      </c>
      <c r="J58" s="55">
        <v>233.98826204633068</v>
      </c>
      <c r="K58" s="55">
        <v>277.44108134159728</v>
      </c>
      <c r="L58" s="54"/>
      <c r="M58" s="53">
        <f t="shared" si="14"/>
        <v>418.53905517864717</v>
      </c>
      <c r="N58" s="54">
        <f t="shared" si="15"/>
        <v>302.40001519528391</v>
      </c>
      <c r="O58" s="54">
        <f t="shared" si="16"/>
        <v>194.89338383272934</v>
      </c>
      <c r="P58" s="54">
        <f t="shared" si="17"/>
        <v>395.50761290582557</v>
      </c>
      <c r="Q58" s="54">
        <f t="shared" si="18"/>
        <v>240.82787234638744</v>
      </c>
      <c r="R58" s="54">
        <f t="shared" si="19"/>
        <v>263.62831741689286</v>
      </c>
      <c r="S58" s="54">
        <f t="shared" si="20"/>
        <v>283.17190336039994</v>
      </c>
      <c r="T58" s="54">
        <f t="shared" si="21"/>
        <v>180.0783582315342</v>
      </c>
      <c r="U58" s="52">
        <f t="shared" si="24"/>
        <v>206.0909303595414</v>
      </c>
      <c r="V58" s="52">
        <f t="shared" si="23"/>
        <v>277.44108134159728</v>
      </c>
    </row>
    <row r="59" spans="1:22" x14ac:dyDescent="0.3">
      <c r="A59" s="45">
        <f t="shared" si="2"/>
        <v>44332</v>
      </c>
      <c r="B59" s="53">
        <v>520.20099972956586</v>
      </c>
      <c r="C59" s="54">
        <v>315.11656332111261</v>
      </c>
      <c r="D59" s="54">
        <v>180.60492936945724</v>
      </c>
      <c r="E59" s="54">
        <v>345.60975774807554</v>
      </c>
      <c r="F59" s="54">
        <v>277.56576687961461</v>
      </c>
      <c r="G59" s="54">
        <v>247.20703378054696</v>
      </c>
      <c r="H59" s="54">
        <v>321.95961117784066</v>
      </c>
      <c r="I59" s="54">
        <v>181.33361258742929</v>
      </c>
      <c r="J59" s="55">
        <v>234.05006449884007</v>
      </c>
      <c r="K59" s="55">
        <v>280.65116772459055</v>
      </c>
      <c r="L59" s="54"/>
      <c r="M59" s="53">
        <f t="shared" si="14"/>
        <v>419.27075809657322</v>
      </c>
      <c r="N59" s="54">
        <f t="shared" si="15"/>
        <v>315.13986656736273</v>
      </c>
      <c r="O59" s="54">
        <f t="shared" si="16"/>
        <v>198.6151986075314</v>
      </c>
      <c r="P59" s="54">
        <f t="shared" si="17"/>
        <v>397.7205693345511</v>
      </c>
      <c r="Q59" s="54">
        <f t="shared" si="18"/>
        <v>242.94440845898509</v>
      </c>
      <c r="R59" s="54">
        <f t="shared" si="19"/>
        <v>266.36072860678479</v>
      </c>
      <c r="S59" s="54">
        <f t="shared" si="20"/>
        <v>301.17021172049942</v>
      </c>
      <c r="T59" s="54">
        <f t="shared" si="21"/>
        <v>186.12819585174694</v>
      </c>
      <c r="U59" s="52">
        <f t="shared" si="24"/>
        <v>206.14536439321802</v>
      </c>
      <c r="V59" s="52">
        <f t="shared" si="23"/>
        <v>280.65116772459055</v>
      </c>
    </row>
    <row r="60" spans="1:22" x14ac:dyDescent="0.3">
      <c r="A60" s="45">
        <f t="shared" si="2"/>
        <v>44339</v>
      </c>
      <c r="B60" s="53">
        <v>522.05775441866058</v>
      </c>
      <c r="C60" s="54">
        <v>329.13790603361139</v>
      </c>
      <c r="D60" s="54">
        <v>184.58152221660086</v>
      </c>
      <c r="E60" s="54">
        <v>347.95286218776931</v>
      </c>
      <c r="F60" s="54">
        <v>279.70129010675953</v>
      </c>
      <c r="G60" s="54">
        <v>251.67049076285008</v>
      </c>
      <c r="H60" s="54">
        <v>343.98107108425637</v>
      </c>
      <c r="I60" s="54">
        <v>190.46067309627412</v>
      </c>
      <c r="J60" s="55">
        <v>236.59260129887372</v>
      </c>
      <c r="K60" s="55">
        <v>284.96040622689401</v>
      </c>
      <c r="L60" s="54"/>
      <c r="M60" s="53">
        <f t="shared" si="14"/>
        <v>420.76726222959263</v>
      </c>
      <c r="N60" s="54">
        <f t="shared" si="15"/>
        <v>329.16224617490298</v>
      </c>
      <c r="O60" s="54">
        <f t="shared" si="16"/>
        <v>202.98834490466834</v>
      </c>
      <c r="P60" s="54">
        <f t="shared" si="17"/>
        <v>400.41696551803096</v>
      </c>
      <c r="Q60" s="54">
        <f t="shared" si="18"/>
        <v>244.81356340918529</v>
      </c>
      <c r="R60" s="54">
        <f t="shared" si="19"/>
        <v>271.17001593056989</v>
      </c>
      <c r="S60" s="54">
        <f t="shared" si="20"/>
        <v>321.76971399392676</v>
      </c>
      <c r="T60" s="54">
        <f t="shared" si="21"/>
        <v>195.4965820086264</v>
      </c>
      <c r="U60" s="52">
        <f t="shared" si="24"/>
        <v>208.38476636154647</v>
      </c>
      <c r="V60" s="52">
        <f t="shared" si="23"/>
        <v>284.96040622689401</v>
      </c>
    </row>
    <row r="61" spans="1:22" x14ac:dyDescent="0.3">
      <c r="A61" s="45">
        <f t="shared" si="2"/>
        <v>44346</v>
      </c>
      <c r="B61" s="53">
        <v>524.60754085303779</v>
      </c>
      <c r="C61" s="54">
        <v>342.88139489989015</v>
      </c>
      <c r="D61" s="54">
        <v>190.6504006773134</v>
      </c>
      <c r="E61" s="54">
        <v>351.77498426712503</v>
      </c>
      <c r="F61" s="54">
        <v>284.78694041816334</v>
      </c>
      <c r="G61" s="54">
        <v>257.45852744280944</v>
      </c>
      <c r="H61" s="54">
        <v>369.39005100712887</v>
      </c>
      <c r="I61" s="54">
        <v>199.61611510256469</v>
      </c>
      <c r="J61" s="55">
        <v>236.75681732372092</v>
      </c>
      <c r="K61" s="55">
        <v>290.35198199115325</v>
      </c>
      <c r="L61" s="54"/>
      <c r="M61" s="53">
        <f t="shared" si="14"/>
        <v>422.82233496471127</v>
      </c>
      <c r="N61" s="54">
        <f t="shared" si="15"/>
        <v>342.90675138859939</v>
      </c>
      <c r="O61" s="54">
        <f t="shared" si="16"/>
        <v>209.66242354143469</v>
      </c>
      <c r="P61" s="54">
        <f t="shared" si="17"/>
        <v>404.81538464650822</v>
      </c>
      <c r="Q61" s="54">
        <f t="shared" si="18"/>
        <v>249.2648699244773</v>
      </c>
      <c r="R61" s="54">
        <f t="shared" si="19"/>
        <v>277.40651188984504</v>
      </c>
      <c r="S61" s="54">
        <f t="shared" si="20"/>
        <v>345.53799919895039</v>
      </c>
      <c r="T61" s="54">
        <f t="shared" si="21"/>
        <v>204.89410008892463</v>
      </c>
      <c r="U61" s="52">
        <f t="shared" si="24"/>
        <v>208.52940367388311</v>
      </c>
      <c r="V61" s="52">
        <f t="shared" si="23"/>
        <v>290.35198199115325</v>
      </c>
    </row>
    <row r="62" spans="1:22" x14ac:dyDescent="0.3">
      <c r="A62" s="45">
        <f t="shared" si="2"/>
        <v>44353</v>
      </c>
      <c r="B62" s="53">
        <v>526.71105977141349</v>
      </c>
      <c r="C62" s="54">
        <v>356.86841666693385</v>
      </c>
      <c r="D62" s="54">
        <v>197.70096133328036</v>
      </c>
      <c r="E62" s="54">
        <v>354.40802716106128</v>
      </c>
      <c r="F62" s="54">
        <v>290.59337797131388</v>
      </c>
      <c r="G62" s="54">
        <v>264.18232829183984</v>
      </c>
      <c r="H62" s="54">
        <v>388.37003707656487</v>
      </c>
      <c r="I62" s="54">
        <v>209.36523825067871</v>
      </c>
      <c r="J62" s="55">
        <v>237.99720867467258</v>
      </c>
      <c r="K62" s="55">
        <v>295.92332140231673</v>
      </c>
      <c r="L62" s="54"/>
      <c r="M62" s="53">
        <f t="shared" si="14"/>
        <v>424.51772573104262</v>
      </c>
      <c r="N62" s="54">
        <f t="shared" si="15"/>
        <v>356.89480751260965</v>
      </c>
      <c r="O62" s="54">
        <f t="shared" si="16"/>
        <v>217.41607960092506</v>
      </c>
      <c r="P62" s="54">
        <f t="shared" si="17"/>
        <v>407.84543601335059</v>
      </c>
      <c r="Q62" s="54">
        <f t="shared" si="18"/>
        <v>254.34705838187458</v>
      </c>
      <c r="R62" s="54">
        <f t="shared" si="19"/>
        <v>284.65127538126143</v>
      </c>
      <c r="S62" s="54">
        <f t="shared" si="20"/>
        <v>363.29242001612153</v>
      </c>
      <c r="T62" s="54">
        <f t="shared" si="21"/>
        <v>214.90099664165322</v>
      </c>
      <c r="U62" s="52">
        <f t="shared" si="24"/>
        <v>209.62190893586475</v>
      </c>
      <c r="V62" s="52">
        <f t="shared" si="23"/>
        <v>295.92332140231673</v>
      </c>
    </row>
    <row r="63" spans="1:22" x14ac:dyDescent="0.3">
      <c r="A63" s="45">
        <f t="shared" si="2"/>
        <v>44360</v>
      </c>
      <c r="B63" s="53">
        <v>526.71105977141349</v>
      </c>
      <c r="C63" s="54">
        <v>366.08174786680195</v>
      </c>
      <c r="D63" s="54">
        <v>208.53351840226765</v>
      </c>
      <c r="E63" s="54">
        <v>356.28119473624508</v>
      </c>
      <c r="F63" s="54">
        <v>294.02767397308065</v>
      </c>
      <c r="G63" s="54">
        <v>268.5063583111845</v>
      </c>
      <c r="H63" s="54">
        <v>399.47321303629417</v>
      </c>
      <c r="I63" s="54">
        <v>215.5357923746281</v>
      </c>
      <c r="J63" s="55">
        <v>238.2104417235808</v>
      </c>
      <c r="K63" s="55">
        <v>300.92542578002565</v>
      </c>
      <c r="L63" s="54"/>
      <c r="M63" s="53">
        <f t="shared" si="14"/>
        <v>424.51772573104262</v>
      </c>
      <c r="N63" s="54">
        <f t="shared" si="15"/>
        <v>366.10882004932483</v>
      </c>
      <c r="O63" s="54">
        <f t="shared" si="16"/>
        <v>229.32887999455696</v>
      </c>
      <c r="P63" s="54">
        <f t="shared" si="17"/>
        <v>410.0010385614828</v>
      </c>
      <c r="Q63" s="54">
        <f t="shared" si="18"/>
        <v>257.35298746312236</v>
      </c>
      <c r="R63" s="54">
        <f t="shared" si="19"/>
        <v>289.31033288806645</v>
      </c>
      <c r="S63" s="54">
        <f t="shared" si="20"/>
        <v>373.67864778651887</v>
      </c>
      <c r="T63" s="54">
        <f t="shared" si="21"/>
        <v>221.23470438677691</v>
      </c>
      <c r="U63" s="52">
        <f t="shared" si="24"/>
        <v>209.80971920057024</v>
      </c>
      <c r="V63" s="52">
        <f t="shared" si="23"/>
        <v>300.92542578002565</v>
      </c>
    </row>
    <row r="64" spans="1:22" x14ac:dyDescent="0.3">
      <c r="A64" s="45">
        <f t="shared" si="2"/>
        <v>44367</v>
      </c>
      <c r="B64" s="53">
        <v>528.76563081656218</v>
      </c>
      <c r="C64" s="54">
        <v>373.87170344824</v>
      </c>
      <c r="D64" s="54">
        <v>226.12988312300766</v>
      </c>
      <c r="E64" s="54">
        <v>358.89524561159237</v>
      </c>
      <c r="F64" s="54">
        <v>299.17658284929382</v>
      </c>
      <c r="G64" s="54">
        <v>275.2908978775007</v>
      </c>
      <c r="H64" s="54">
        <v>410.02774285112883</v>
      </c>
      <c r="I64" s="54">
        <v>227.98686702750987</v>
      </c>
      <c r="J64" s="55">
        <v>241.41666301802957</v>
      </c>
      <c r="K64" s="55">
        <v>309.13883352439302</v>
      </c>
      <c r="L64" s="54"/>
      <c r="M64" s="53">
        <f t="shared" si="14"/>
        <v>426.17366556989452</v>
      </c>
      <c r="N64" s="54">
        <f t="shared" si="15"/>
        <v>373.8993517072829</v>
      </c>
      <c r="O64" s="54">
        <f t="shared" si="16"/>
        <v>248.67998788503391</v>
      </c>
      <c r="P64" s="54">
        <f t="shared" si="17"/>
        <v>413.00923430568531</v>
      </c>
      <c r="Q64" s="54">
        <f t="shared" si="18"/>
        <v>261.8596621701779</v>
      </c>
      <c r="R64" s="54">
        <f t="shared" si="19"/>
        <v>296.62054115564263</v>
      </c>
      <c r="S64" s="54">
        <f t="shared" si="20"/>
        <v>383.5516562900242</v>
      </c>
      <c r="T64" s="54">
        <f t="shared" si="21"/>
        <v>234.01499386807166</v>
      </c>
      <c r="U64" s="52">
        <f t="shared" si="24"/>
        <v>212.63367764930936</v>
      </c>
      <c r="V64" s="52">
        <f t="shared" si="23"/>
        <v>309.13883352439302</v>
      </c>
    </row>
    <row r="65" spans="1:22" x14ac:dyDescent="0.3">
      <c r="A65" s="45">
        <f t="shared" si="2"/>
        <v>44374</v>
      </c>
      <c r="B65" s="53">
        <v>531.38503604452546</v>
      </c>
      <c r="C65" s="54">
        <v>383.41605907124676</v>
      </c>
      <c r="D65" s="54">
        <v>249.35031280106548</v>
      </c>
      <c r="E65" s="54">
        <v>361.81417164797955</v>
      </c>
      <c r="F65" s="54">
        <v>310.13088700181146</v>
      </c>
      <c r="G65" s="54">
        <v>285.36986395184556</v>
      </c>
      <c r="H65" s="54">
        <v>423.09597458781087</v>
      </c>
      <c r="I65" s="54">
        <v>242.20636675222772</v>
      </c>
      <c r="J65" s="55">
        <v>246.54609678426306</v>
      </c>
      <c r="K65" s="55">
        <v>320.27316931412525</v>
      </c>
      <c r="L65" s="54"/>
      <c r="M65" s="53">
        <f t="shared" si="14"/>
        <v>428.28484954735944</v>
      </c>
      <c r="N65" s="54">
        <f t="shared" si="15"/>
        <v>383.44441314678829</v>
      </c>
      <c r="O65" s="54">
        <f t="shared" si="16"/>
        <v>274.21600325494222</v>
      </c>
      <c r="P65" s="54">
        <f t="shared" si="17"/>
        <v>416.36827408685832</v>
      </c>
      <c r="Q65" s="54">
        <f t="shared" si="18"/>
        <v>271.44761306315473</v>
      </c>
      <c r="R65" s="54">
        <f t="shared" si="19"/>
        <v>307.48042934777556</v>
      </c>
      <c r="S65" s="54">
        <f t="shared" si="20"/>
        <v>395.77605333333867</v>
      </c>
      <c r="T65" s="54">
        <f t="shared" si="21"/>
        <v>248.61046677522543</v>
      </c>
      <c r="U65" s="52">
        <f t="shared" si="24"/>
        <v>217.15155289593773</v>
      </c>
      <c r="V65" s="52">
        <f t="shared" si="23"/>
        <v>320.27316931412525</v>
      </c>
    </row>
    <row r="66" spans="1:22" x14ac:dyDescent="0.3">
      <c r="A66" s="45">
        <f t="shared" si="2"/>
        <v>44381</v>
      </c>
      <c r="B66" s="53">
        <v>536.08290346813726</v>
      </c>
      <c r="C66" s="54">
        <v>394.26435364529078</v>
      </c>
      <c r="D66" s="54">
        <v>273.7913041452328</v>
      </c>
      <c r="E66" s="54">
        <v>365.95631800575359</v>
      </c>
      <c r="F66" s="54">
        <v>330.20786254191592</v>
      </c>
      <c r="G66" s="54">
        <v>300.30430074193993</v>
      </c>
      <c r="H66" s="54">
        <v>433.21995137417764</v>
      </c>
      <c r="I66" s="54">
        <v>260.33261419015287</v>
      </c>
      <c r="J66" s="55">
        <v>254.9494929001599</v>
      </c>
      <c r="K66" s="55">
        <v>334.14915196880492</v>
      </c>
      <c r="L66" s="54"/>
      <c r="M66" s="53">
        <f t="shared" si="14"/>
        <v>432.07122911440922</v>
      </c>
      <c r="N66" s="54">
        <f t="shared" si="15"/>
        <v>394.29350996517388</v>
      </c>
      <c r="O66" s="54">
        <f t="shared" si="16"/>
        <v>301.09429703648334</v>
      </c>
      <c r="P66" s="54">
        <f t="shared" si="17"/>
        <v>421.13497054362261</v>
      </c>
      <c r="Q66" s="54">
        <f t="shared" si="18"/>
        <v>289.02034546841452</v>
      </c>
      <c r="R66" s="54">
        <f t="shared" si="19"/>
        <v>323.57199197003024</v>
      </c>
      <c r="S66" s="54">
        <f t="shared" si="20"/>
        <v>405.24631024242439</v>
      </c>
      <c r="T66" s="54">
        <f t="shared" si="21"/>
        <v>267.21598444535232</v>
      </c>
      <c r="U66" s="52">
        <f t="shared" si="24"/>
        <v>224.55305119572003</v>
      </c>
      <c r="V66" s="52">
        <f t="shared" si="23"/>
        <v>334.14915196880492</v>
      </c>
    </row>
    <row r="67" spans="1:22" x14ac:dyDescent="0.3">
      <c r="A67" s="45">
        <f t="shared" si="2"/>
        <v>44388</v>
      </c>
      <c r="B67" s="53">
        <v>545.34304094354013</v>
      </c>
      <c r="C67" s="54">
        <v>406.55528875657444</v>
      </c>
      <c r="D67" s="54">
        <v>297.51157433847845</v>
      </c>
      <c r="E67" s="54">
        <v>374.83210879679319</v>
      </c>
      <c r="F67" s="54">
        <v>357.47711606173044</v>
      </c>
      <c r="G67" s="54">
        <v>320.97628451929614</v>
      </c>
      <c r="H67" s="54">
        <v>451.86823843772555</v>
      </c>
      <c r="I67" s="54">
        <v>283.43880956967701</v>
      </c>
      <c r="J67" s="55">
        <v>267.59982405205358</v>
      </c>
      <c r="K67" s="55">
        <v>351.50778771706683</v>
      </c>
      <c r="L67" s="54"/>
      <c r="M67" s="53">
        <f t="shared" si="14"/>
        <v>439.53469969868155</v>
      </c>
      <c r="N67" s="54">
        <f t="shared" si="15"/>
        <v>406.58535400578995</v>
      </c>
      <c r="O67" s="54">
        <f t="shared" si="16"/>
        <v>327.1799979744585</v>
      </c>
      <c r="P67" s="54">
        <f t="shared" si="17"/>
        <v>431.34904722278804</v>
      </c>
      <c r="Q67" s="54">
        <f t="shared" si="18"/>
        <v>312.88824798379488</v>
      </c>
      <c r="R67" s="54">
        <f t="shared" si="19"/>
        <v>345.84564889830466</v>
      </c>
      <c r="S67" s="54">
        <f t="shared" si="20"/>
        <v>422.69045034001914</v>
      </c>
      <c r="T67" s="54">
        <f t="shared" si="21"/>
        <v>290.93312324616471</v>
      </c>
      <c r="U67" s="52">
        <f t="shared" si="24"/>
        <v>235.69514222904647</v>
      </c>
      <c r="V67" s="52">
        <f t="shared" si="23"/>
        <v>351.50778771706683</v>
      </c>
    </row>
    <row r="68" spans="1:22" x14ac:dyDescent="0.3">
      <c r="A68" s="45">
        <f t="shared" si="2"/>
        <v>44395</v>
      </c>
      <c r="B68" s="53">
        <v>555.92926577930871</v>
      </c>
      <c r="C68" s="54">
        <v>420.6684891207999</v>
      </c>
      <c r="D68" s="54">
        <v>315.48690256218254</v>
      </c>
      <c r="E68" s="54">
        <v>385.51634320360876</v>
      </c>
      <c r="F68" s="54">
        <v>385.62121068739287</v>
      </c>
      <c r="G68" s="54">
        <v>343.40959513097852</v>
      </c>
      <c r="H68" s="54">
        <v>468.48501396066797</v>
      </c>
      <c r="I68" s="54">
        <v>307.92127902695569</v>
      </c>
      <c r="J68" s="55">
        <v>282.89442279155537</v>
      </c>
      <c r="K68" s="55">
        <v>368.54013894117986</v>
      </c>
      <c r="L68" s="54"/>
      <c r="M68" s="53">
        <f t="shared" si="14"/>
        <v>448.06696802300399</v>
      </c>
      <c r="N68" s="54">
        <f t="shared" si="15"/>
        <v>420.69959805803995</v>
      </c>
      <c r="O68" s="54">
        <f t="shared" si="16"/>
        <v>346.94786033375863</v>
      </c>
      <c r="P68" s="54">
        <f t="shared" si="17"/>
        <v>443.64424345471838</v>
      </c>
      <c r="Q68" s="54">
        <f t="shared" si="18"/>
        <v>337.52187084482586</v>
      </c>
      <c r="R68" s="54">
        <f t="shared" si="19"/>
        <v>370.01710093269349</v>
      </c>
      <c r="S68" s="54">
        <f t="shared" si="20"/>
        <v>438.23425654617165</v>
      </c>
      <c r="T68" s="54">
        <f t="shared" si="21"/>
        <v>316.06292574145056</v>
      </c>
      <c r="U68" s="52">
        <f t="shared" si="24"/>
        <v>249.16623712984824</v>
      </c>
      <c r="V68" s="52">
        <f t="shared" si="23"/>
        <v>368.54013894117986</v>
      </c>
    </row>
    <row r="69" spans="1:22" x14ac:dyDescent="0.3">
      <c r="A69" s="45">
        <f t="shared" si="2"/>
        <v>44402</v>
      </c>
      <c r="B69" s="53">
        <v>563.59340056816859</v>
      </c>
      <c r="C69" s="54">
        <v>436.45970808260978</v>
      </c>
      <c r="D69" s="54">
        <v>329.25868715550024</v>
      </c>
      <c r="E69" s="54">
        <v>397.54878641297148</v>
      </c>
      <c r="F69" s="54">
        <v>409.20245997039723</v>
      </c>
      <c r="G69" s="54">
        <v>362.84641509134264</v>
      </c>
      <c r="H69" s="54">
        <v>483.83081284662444</v>
      </c>
      <c r="I69" s="54">
        <v>324.77912258586815</v>
      </c>
      <c r="J69" s="55">
        <v>300.71262422336633</v>
      </c>
      <c r="K69" s="55">
        <v>383.55215407548189</v>
      </c>
      <c r="L69" s="54"/>
      <c r="M69" s="53">
        <f t="shared" si="14"/>
        <v>454.24409495038424</v>
      </c>
      <c r="N69" s="54">
        <f t="shared" si="15"/>
        <v>436.49198479935393</v>
      </c>
      <c r="O69" s="54">
        <f t="shared" si="16"/>
        <v>362.09299364618585</v>
      </c>
      <c r="P69" s="54">
        <f t="shared" si="17"/>
        <v>457.49093052424757</v>
      </c>
      <c r="Q69" s="54">
        <f t="shared" si="18"/>
        <v>358.16178160250985</v>
      </c>
      <c r="R69" s="54">
        <f t="shared" si="19"/>
        <v>390.95989308252143</v>
      </c>
      <c r="S69" s="54">
        <f t="shared" si="20"/>
        <v>452.58915492176584</v>
      </c>
      <c r="T69" s="54">
        <f t="shared" si="21"/>
        <v>333.3665020768006</v>
      </c>
      <c r="U69" s="52">
        <f t="shared" si="24"/>
        <v>264.86005731681354</v>
      </c>
      <c r="V69" s="52">
        <f t="shared" si="23"/>
        <v>383.55215407548189</v>
      </c>
    </row>
    <row r="70" spans="1:22" x14ac:dyDescent="0.3">
      <c r="A70" s="45">
        <f t="shared" ref="A70:A133" si="25">A69+7</f>
        <v>44409</v>
      </c>
      <c r="B70" s="53">
        <v>572.79697023278925</v>
      </c>
      <c r="C70" s="54">
        <v>447.62194418922979</v>
      </c>
      <c r="D70" s="54">
        <v>337.50592439437065</v>
      </c>
      <c r="E70" s="54">
        <v>407.92803071355712</v>
      </c>
      <c r="F70" s="54">
        <v>423.81104819316693</v>
      </c>
      <c r="G70" s="54">
        <v>376.83365582861296</v>
      </c>
      <c r="H70" s="54">
        <v>495.53140033369277</v>
      </c>
      <c r="I70" s="54">
        <v>337.89714410492348</v>
      </c>
      <c r="J70" s="55">
        <v>318.65116121990138</v>
      </c>
      <c r="K70" s="55">
        <v>395.10019273674158</v>
      </c>
      <c r="L70" s="54"/>
      <c r="M70" s="53">
        <f t="shared" si="14"/>
        <v>461.66197310226431</v>
      </c>
      <c r="N70" s="54">
        <f t="shared" si="15"/>
        <v>447.65504636666685</v>
      </c>
      <c r="O70" s="54">
        <f t="shared" si="16"/>
        <v>371.1626611678891</v>
      </c>
      <c r="P70" s="54">
        <f t="shared" si="17"/>
        <v>469.43515044265729</v>
      </c>
      <c r="Q70" s="54">
        <f t="shared" si="18"/>
        <v>370.94821007349981</v>
      </c>
      <c r="R70" s="54">
        <f t="shared" si="19"/>
        <v>406.03087054218867</v>
      </c>
      <c r="S70" s="54">
        <f t="shared" si="20"/>
        <v>463.53421848996641</v>
      </c>
      <c r="T70" s="54">
        <f t="shared" si="21"/>
        <v>346.83137295014149</v>
      </c>
      <c r="U70" s="52">
        <f t="shared" si="24"/>
        <v>280.65986601906781</v>
      </c>
      <c r="V70" s="52">
        <f t="shared" si="23"/>
        <v>395.10019273674158</v>
      </c>
    </row>
    <row r="71" spans="1:22" x14ac:dyDescent="0.3">
      <c r="A71" s="45">
        <f t="shared" si="25"/>
        <v>44416</v>
      </c>
      <c r="B71" s="53">
        <v>581.13576757897818</v>
      </c>
      <c r="C71" s="54">
        <v>456.21810178401535</v>
      </c>
      <c r="D71" s="54">
        <v>342.92686442800414</v>
      </c>
      <c r="E71" s="54">
        <v>417.75470516931784</v>
      </c>
      <c r="F71" s="54">
        <v>430.67102864582523</v>
      </c>
      <c r="G71" s="54">
        <v>386.64128633424161</v>
      </c>
      <c r="H71" s="54">
        <v>506.48111414751787</v>
      </c>
      <c r="I71" s="54">
        <v>346.57195079842415</v>
      </c>
      <c r="J71" s="55">
        <v>334.11487387617927</v>
      </c>
      <c r="K71" s="55">
        <v>403.86398383692494</v>
      </c>
      <c r="L71" s="54"/>
      <c r="M71" s="53">
        <f t="shared" si="14"/>
        <v>468.38286346342829</v>
      </c>
      <c r="N71" s="54">
        <f t="shared" si="15"/>
        <v>456.25183965757424</v>
      </c>
      <c r="O71" s="54">
        <f t="shared" si="16"/>
        <v>377.12418771746133</v>
      </c>
      <c r="P71" s="54">
        <f t="shared" si="17"/>
        <v>480.74348439907089</v>
      </c>
      <c r="Q71" s="54">
        <f t="shared" si="18"/>
        <v>376.95253082186542</v>
      </c>
      <c r="R71" s="54">
        <f t="shared" si="19"/>
        <v>416.59839998273225</v>
      </c>
      <c r="S71" s="54">
        <f t="shared" si="20"/>
        <v>473.77689338798962</v>
      </c>
      <c r="T71" s="54">
        <f t="shared" si="21"/>
        <v>355.73554739516038</v>
      </c>
      <c r="U71" s="52">
        <f t="shared" si="24"/>
        <v>294.27991217127135</v>
      </c>
      <c r="V71" s="52">
        <f t="shared" ref="V71:V76" si="26">K71*V$2</f>
        <v>403.86398383692494</v>
      </c>
    </row>
    <row r="72" spans="1:22" x14ac:dyDescent="0.3">
      <c r="A72" s="45">
        <f t="shared" si="25"/>
        <v>44423</v>
      </c>
      <c r="B72" s="53">
        <v>592.92136596377429</v>
      </c>
      <c r="C72" s="54">
        <v>467.68657980555355</v>
      </c>
      <c r="D72" s="54">
        <v>346.57169512250556</v>
      </c>
      <c r="E72" s="54">
        <v>429.88398734590106</v>
      </c>
      <c r="F72" s="54">
        <v>437.52143015659561</v>
      </c>
      <c r="G72" s="54">
        <v>395.68798482031553</v>
      </c>
      <c r="H72" s="54">
        <v>523.73728309655405</v>
      </c>
      <c r="I72" s="54">
        <v>355.6196819384474</v>
      </c>
      <c r="J72" s="55">
        <v>348.88854085565828</v>
      </c>
      <c r="K72" s="55">
        <v>413.13168156826208</v>
      </c>
      <c r="L72" s="54"/>
      <c r="M72" s="53">
        <f t="shared" ref="M72" si="27">B72*M$2</f>
        <v>477.88180093564398</v>
      </c>
      <c r="N72" s="54">
        <f t="shared" ref="N72" si="28">C72*N$2</f>
        <v>467.72116578676071</v>
      </c>
      <c r="O72" s="54">
        <f t="shared" ref="O72" si="29">D72*O$2</f>
        <v>381.13248790509533</v>
      </c>
      <c r="P72" s="54">
        <f t="shared" ref="P72" si="30">E72*P$2</f>
        <v>494.70161175150082</v>
      </c>
      <c r="Q72" s="54">
        <f t="shared" ref="Q72" si="31">F72*Q$2</f>
        <v>382.94846742979183</v>
      </c>
      <c r="R72" s="54">
        <f t="shared" ref="R72" si="32">G72*R$2</f>
        <v>426.34604010196807</v>
      </c>
      <c r="S72" s="54">
        <f t="shared" ref="S72" si="33">H72*S$2</f>
        <v>489.91880645855559</v>
      </c>
      <c r="T72" s="54">
        <f t="shared" ref="T72" si="34">I72*T$2</f>
        <v>365.02250666109484</v>
      </c>
      <c r="U72" s="52">
        <f t="shared" ref="U72" si="35">J72*U$2</f>
        <v>307.29218358179196</v>
      </c>
      <c r="V72" s="52">
        <f t="shared" si="26"/>
        <v>413.13168156826208</v>
      </c>
    </row>
    <row r="73" spans="1:22" x14ac:dyDescent="0.3">
      <c r="A73" s="45">
        <f t="shared" si="25"/>
        <v>44430</v>
      </c>
      <c r="B73" s="53">
        <v>606.20464124859359</v>
      </c>
      <c r="C73" s="54">
        <v>477.724992770673</v>
      </c>
      <c r="D73" s="54">
        <v>348.98542373607398</v>
      </c>
      <c r="E73" s="54">
        <v>440.72474672898744</v>
      </c>
      <c r="F73" s="54">
        <v>442.39189943168225</v>
      </c>
      <c r="G73" s="54">
        <v>406.16291370329128</v>
      </c>
      <c r="H73" s="54">
        <v>537.61267984025505</v>
      </c>
      <c r="I73" s="54">
        <v>361.98245074038294</v>
      </c>
      <c r="J73" s="55">
        <v>360.76460671871365</v>
      </c>
      <c r="K73" s="55">
        <v>421.25161247696548</v>
      </c>
      <c r="L73" s="54"/>
      <c r="M73" s="53">
        <f t="shared" ref="M73" si="36">B73*M$2</f>
        <v>488.58783360679786</v>
      </c>
      <c r="N73" s="54">
        <f t="shared" ref="N73" si="37">C73*N$2</f>
        <v>477.76032110450939</v>
      </c>
      <c r="O73" s="54">
        <f t="shared" ref="O73" si="38">D73*O$2</f>
        <v>383.78691815593237</v>
      </c>
      <c r="P73" s="54">
        <f t="shared" ref="P73" si="39">E73*P$2</f>
        <v>507.17693369250583</v>
      </c>
      <c r="Q73" s="54">
        <f t="shared" ref="Q73" si="40">F73*Q$2</f>
        <v>387.21143288931398</v>
      </c>
      <c r="R73" s="54">
        <f t="shared" ref="R73" si="41">G73*R$2</f>
        <v>437.63257045146668</v>
      </c>
      <c r="S73" s="54">
        <f t="shared" ref="S73" si="42">H73*S$2</f>
        <v>502.89824869268756</v>
      </c>
      <c r="T73" s="54">
        <f t="shared" ref="T73" si="43">I73*T$2</f>
        <v>371.55351137019164</v>
      </c>
      <c r="U73" s="52">
        <f t="shared" ref="U73" si="44">J73*U$2</f>
        <v>317.75232137384774</v>
      </c>
      <c r="V73" s="52">
        <f t="shared" si="26"/>
        <v>421.25161247696548</v>
      </c>
    </row>
    <row r="74" spans="1:22" x14ac:dyDescent="0.3">
      <c r="A74" s="45">
        <f t="shared" si="25"/>
        <v>44437</v>
      </c>
      <c r="B74" s="53">
        <v>619.38095080256323</v>
      </c>
      <c r="C74" s="54">
        <v>487.92060135318542</v>
      </c>
      <c r="D74" s="54">
        <v>351.24359182921603</v>
      </c>
      <c r="E74" s="54">
        <v>451.98190008621856</v>
      </c>
      <c r="F74" s="54">
        <v>447.2023530236894</v>
      </c>
      <c r="G74" s="54">
        <v>412.43048210424826</v>
      </c>
      <c r="H74" s="54">
        <v>553.10865675074331</v>
      </c>
      <c r="I74" s="54">
        <v>368.90658660003152</v>
      </c>
      <c r="J74" s="55">
        <v>371.77053787837411</v>
      </c>
      <c r="K74" s="55">
        <v>429.02727058031172</v>
      </c>
      <c r="L74" s="54"/>
      <c r="M74" s="53">
        <f t="shared" ref="M74" si="45">B74*M$2</f>
        <v>499.20765421167931</v>
      </c>
      <c r="N74" s="54">
        <f t="shared" ref="N74" si="46">C74*N$2</f>
        <v>487.95668366445466</v>
      </c>
      <c r="O74" s="54">
        <f t="shared" ref="O74" si="47">D74*O$2</f>
        <v>386.27027509350029</v>
      </c>
      <c r="P74" s="54">
        <f t="shared" ref="P74" si="48">E74*P$2</f>
        <v>520.13143321675784</v>
      </c>
      <c r="Q74" s="54">
        <f t="shared" ref="Q74" si="49">F74*Q$2</f>
        <v>391.42186854738435</v>
      </c>
      <c r="R74" s="54">
        <f t="shared" ref="R74" si="50">G74*R$2</f>
        <v>444.38575243153025</v>
      </c>
      <c r="S74" s="54">
        <f t="shared" ref="S74" si="51">H74*S$2</f>
        <v>517.39362787976779</v>
      </c>
      <c r="T74" s="54">
        <f t="shared" ref="T74" si="52">I74*T$2</f>
        <v>378.6607260613863</v>
      </c>
      <c r="U74" s="52">
        <f t="shared" ref="U74" si="53">J74*U$2</f>
        <v>327.44606657427306</v>
      </c>
      <c r="V74" s="52">
        <f t="shared" si="26"/>
        <v>429.02727058031172</v>
      </c>
    </row>
    <row r="75" spans="1:22" x14ac:dyDescent="0.3">
      <c r="A75" s="45">
        <f t="shared" si="25"/>
        <v>44444</v>
      </c>
      <c r="B75" s="53">
        <v>631.13118590518729</v>
      </c>
      <c r="C75" s="54">
        <v>494.20904535005781</v>
      </c>
      <c r="D75" s="54">
        <v>352.30885793876791</v>
      </c>
      <c r="E75" s="54">
        <v>460.12126380106685</v>
      </c>
      <c r="F75" s="54">
        <v>449.66969931961074</v>
      </c>
      <c r="G75" s="54">
        <v>417.82269963549561</v>
      </c>
      <c r="H75" s="54">
        <v>565.67367690208243</v>
      </c>
      <c r="I75" s="54">
        <v>372.51616038903188</v>
      </c>
      <c r="J75" s="55">
        <v>379.7698125567527</v>
      </c>
      <c r="K75" s="55">
        <v>434.59989039118659</v>
      </c>
      <c r="L75" s="54"/>
      <c r="M75" s="53">
        <f t="shared" ref="M75" si="54">B75*M$2</f>
        <v>508.67808964308239</v>
      </c>
      <c r="N75" s="54">
        <f t="shared" ref="N75" si="55">C75*N$2</f>
        <v>494.24559269927187</v>
      </c>
      <c r="O75" s="54">
        <f t="shared" ref="O75" si="56">D75*O$2</f>
        <v>387.44177157843677</v>
      </c>
      <c r="P75" s="54">
        <f t="shared" ref="P75" si="57">E75*P$2</f>
        <v>529.49804483034006</v>
      </c>
      <c r="Q75" s="54">
        <f t="shared" ref="Q75" si="58">F75*Q$2</f>
        <v>393.58145758123686</v>
      </c>
      <c r="R75" s="54">
        <f t="shared" ref="R75" si="59">G75*R$2</f>
        <v>450.19576102418364</v>
      </c>
      <c r="S75" s="54">
        <f t="shared" ref="S75" si="60">H75*S$2</f>
        <v>529.14730644027782</v>
      </c>
      <c r="T75" s="54">
        <f t="shared" ref="T75" si="61">I75*T$2</f>
        <v>382.36573942076262</v>
      </c>
      <c r="U75" s="52">
        <f t="shared" ref="U75" si="62">J75*U$2</f>
        <v>334.49162495506971</v>
      </c>
      <c r="V75" s="52">
        <f t="shared" si="26"/>
        <v>434.59989039118659</v>
      </c>
    </row>
    <row r="76" spans="1:22" x14ac:dyDescent="0.3">
      <c r="A76" s="45">
        <f t="shared" si="25"/>
        <v>44451</v>
      </c>
      <c r="B76" s="53">
        <v>638.35455943831209</v>
      </c>
      <c r="C76" s="54">
        <v>498.97493351866314</v>
      </c>
      <c r="D76" s="54">
        <v>353.73106610159311</v>
      </c>
      <c r="E76" s="54">
        <v>465.01171496769712</v>
      </c>
      <c r="F76" s="54">
        <v>453.31990707040359</v>
      </c>
      <c r="G76" s="54">
        <v>421.53325552883445</v>
      </c>
      <c r="H76" s="54">
        <v>576.32337778943645</v>
      </c>
      <c r="I76" s="54">
        <v>374.38667812833256</v>
      </c>
      <c r="J76" s="55">
        <v>384.30564600930489</v>
      </c>
      <c r="K76" s="55">
        <v>438.48147683048717</v>
      </c>
      <c r="L76" s="54"/>
      <c r="M76" s="53">
        <f t="shared" ref="M76" si="63">B76*M$2</f>
        <v>514.49997252839478</v>
      </c>
      <c r="N76" s="54">
        <f t="shared" ref="N76" si="64">C76*N$2</f>
        <v>499.01183331099992</v>
      </c>
      <c r="O76" s="54">
        <f t="shared" ref="O76" si="65">D76*O$2</f>
        <v>389.005805061393</v>
      </c>
      <c r="P76" s="54">
        <f t="shared" ref="P76" si="66">E76*P$2</f>
        <v>535.12587500205882</v>
      </c>
      <c r="Q76" s="54">
        <f t="shared" ref="Q76" si="67">F76*Q$2</f>
        <v>396.77636728763952</v>
      </c>
      <c r="R76" s="54">
        <f t="shared" ref="R76" si="68">G76*R$2</f>
        <v>454.19381219680241</v>
      </c>
      <c r="S76" s="54">
        <f t="shared" ref="S76" si="69">H76*S$2</f>
        <v>539.10934068199754</v>
      </c>
      <c r="T76" s="54">
        <f t="shared" ref="T76" si="70">I76*T$2</f>
        <v>384.28571491320952</v>
      </c>
      <c r="U76" s="52">
        <f t="shared" ref="U76" si="71">J76*U$2</f>
        <v>338.48667209126887</v>
      </c>
      <c r="V76" s="52">
        <f t="shared" si="26"/>
        <v>438.48147683048717</v>
      </c>
    </row>
    <row r="77" spans="1:22" x14ac:dyDescent="0.3">
      <c r="A77" s="45">
        <f t="shared" si="25"/>
        <v>44458</v>
      </c>
      <c r="B77" s="53">
        <v>645.5074230818575</v>
      </c>
      <c r="C77" s="54">
        <v>503.19345505995398</v>
      </c>
      <c r="D77" s="54">
        <v>354.67745329258861</v>
      </c>
      <c r="E77" s="54">
        <v>469.29561741442831</v>
      </c>
      <c r="F77" s="54">
        <v>456.55586828004107</v>
      </c>
      <c r="G77" s="54">
        <v>424.2538732776585</v>
      </c>
      <c r="H77" s="54">
        <v>587.53932284284349</v>
      </c>
      <c r="I77" s="54">
        <v>375.49301733473698</v>
      </c>
      <c r="J77" s="55">
        <v>387.84936612871451</v>
      </c>
      <c r="K77" s="55">
        <v>441.80771590294518</v>
      </c>
      <c r="L77" s="54"/>
      <c r="M77" s="53">
        <f t="shared" ref="M77" si="72">B77*M$2</f>
        <v>520.26502596725732</v>
      </c>
      <c r="N77" s="54">
        <f t="shared" ref="N77" si="73">C77*N$2</f>
        <v>503.2306668169976</v>
      </c>
      <c r="O77" s="54">
        <f t="shared" ref="O77" si="74">D77*O$2</f>
        <v>390.04656779447805</v>
      </c>
      <c r="P77" s="54">
        <f t="shared" ref="P77" si="75">E77*P$2</f>
        <v>540.05570143748469</v>
      </c>
      <c r="Q77" s="54">
        <f t="shared" ref="Q77" si="76">F77*Q$2</f>
        <v>399.60870029004673</v>
      </c>
      <c r="R77" s="54">
        <f t="shared" ref="R77" si="77">G77*R$2</f>
        <v>457.12522444165234</v>
      </c>
      <c r="S77" s="54">
        <f t="shared" ref="S77" si="78">H77*S$2</f>
        <v>549.60105588199576</v>
      </c>
      <c r="T77" s="54">
        <f t="shared" ref="T77" si="79">I77*T$2</f>
        <v>385.42130647590903</v>
      </c>
      <c r="U77" s="52">
        <f t="shared" ref="U77" si="80">J77*U$2</f>
        <v>341.60789095052235</v>
      </c>
      <c r="V77" s="52">
        <f t="shared" ref="V77" si="81">K77*V$2</f>
        <v>441.80771590294518</v>
      </c>
    </row>
    <row r="78" spans="1:22" x14ac:dyDescent="0.3">
      <c r="A78" s="45">
        <f t="shared" si="25"/>
        <v>44465</v>
      </c>
      <c r="B78" s="53">
        <v>649.60090390121036</v>
      </c>
      <c r="C78" s="54">
        <v>505.72417573364226</v>
      </c>
      <c r="D78" s="54">
        <v>355.96705527222758</v>
      </c>
      <c r="E78" s="54">
        <v>472.21140929972182</v>
      </c>
      <c r="F78" s="54">
        <v>460.37233639184063</v>
      </c>
      <c r="G78" s="54">
        <v>426.4008389108804</v>
      </c>
      <c r="H78" s="54">
        <v>595.95495319402744</v>
      </c>
      <c r="I78" s="54">
        <v>377.40120084247093</v>
      </c>
      <c r="J78" s="55">
        <v>390.1517662120155</v>
      </c>
      <c r="K78" s="55">
        <v>444.40311252461157</v>
      </c>
      <c r="L78" s="54"/>
      <c r="M78" s="53">
        <f t="shared" ref="M78" si="82">B78*M$2</f>
        <v>523.56428299920481</v>
      </c>
      <c r="N78" s="54">
        <f t="shared" ref="N78" si="83">C78*N$2</f>
        <v>505.76157464050249</v>
      </c>
      <c r="O78" s="54">
        <f t="shared" ref="O78" si="84">D78*O$2</f>
        <v>391.46477135184995</v>
      </c>
      <c r="P78" s="54">
        <f t="shared" ref="P78" si="85">E78*P$2</f>
        <v>543.41113450232683</v>
      </c>
      <c r="Q78" s="54">
        <f t="shared" ref="Q78" si="86">F78*Q$2</f>
        <v>402.94913235502059</v>
      </c>
      <c r="R78" s="54">
        <f t="shared" ref="R78" si="87">G78*R$2</f>
        <v>459.43853778720376</v>
      </c>
      <c r="S78" s="54">
        <f t="shared" ref="S78" si="88">H78*S$2</f>
        <v>557.47327676509133</v>
      </c>
      <c r="T78" s="54">
        <f t="shared" ref="T78" si="89">I78*T$2</f>
        <v>387.37994364516152</v>
      </c>
      <c r="U78" s="52">
        <f t="shared" ref="U78" si="90">J78*U$2</f>
        <v>343.63578658544714</v>
      </c>
      <c r="V78" s="52">
        <f t="shared" ref="V78" si="91">K78*V$2</f>
        <v>444.40311252461157</v>
      </c>
    </row>
    <row r="79" spans="1:22" x14ac:dyDescent="0.3">
      <c r="A79" s="45">
        <f t="shared" si="25"/>
        <v>44472</v>
      </c>
      <c r="B79" s="53">
        <v>654.64056236273916</v>
      </c>
      <c r="C79" s="54">
        <v>508.01774474114541</v>
      </c>
      <c r="D79" s="54">
        <v>356.68755827897428</v>
      </c>
      <c r="E79" s="54">
        <v>473.6998043400115</v>
      </c>
      <c r="F79" s="54">
        <v>462.85333458026804</v>
      </c>
      <c r="G79" s="54">
        <v>427.94845071322703</v>
      </c>
      <c r="H79" s="54">
        <v>601.73510314127486</v>
      </c>
      <c r="I79" s="54">
        <v>378.28340783407924</v>
      </c>
      <c r="J79" s="55">
        <v>392.09578948723845</v>
      </c>
      <c r="K79" s="55">
        <v>446.32305480603964</v>
      </c>
      <c r="L79" s="54"/>
      <c r="M79" s="53">
        <f t="shared" ref="M79" si="92">B79*M$2</f>
        <v>527.62613875267596</v>
      </c>
      <c r="N79" s="54">
        <f t="shared" ref="N79" si="93">C79*N$2</f>
        <v>508.05531326017331</v>
      </c>
      <c r="O79" s="54">
        <f t="shared" ref="O79" si="94">D79*O$2</f>
        <v>392.2571242974862</v>
      </c>
      <c r="P79" s="54">
        <f t="shared" ref="P79" si="95">E79*P$2</f>
        <v>545.1239487662408</v>
      </c>
      <c r="Q79" s="54">
        <f t="shared" ref="Q79" si="96">F79*Q$2</f>
        <v>405.12067045228434</v>
      </c>
      <c r="R79" s="54">
        <f t="shared" ref="R79" si="97">G79*R$2</f>
        <v>461.10605913952679</v>
      </c>
      <c r="S79" s="54">
        <f t="shared" ref="S79" si="98">H79*S$2</f>
        <v>562.88019403965336</v>
      </c>
      <c r="T79" s="54">
        <f t="shared" ref="T79" si="99">I79*T$2</f>
        <v>388.28547678583442</v>
      </c>
      <c r="U79" s="52">
        <f t="shared" ref="U79" si="100">J79*U$2</f>
        <v>345.34803301151771</v>
      </c>
      <c r="V79" s="52">
        <f t="shared" ref="V79" si="101">K79*V$2</f>
        <v>446.32305480603964</v>
      </c>
    </row>
    <row r="80" spans="1:22" x14ac:dyDescent="0.3">
      <c r="A80" s="45">
        <f t="shared" si="25"/>
        <v>44479</v>
      </c>
      <c r="B80" s="53">
        <v>659.70053101291148</v>
      </c>
      <c r="C80" s="54">
        <v>510.75902405370726</v>
      </c>
      <c r="D80" s="54">
        <v>357.40927770057482</v>
      </c>
      <c r="E80" s="54">
        <v>476.93371211453956</v>
      </c>
      <c r="F80" s="54">
        <v>467.43869623511034</v>
      </c>
      <c r="G80" s="54">
        <v>430.00713078483625</v>
      </c>
      <c r="H80" s="54">
        <v>608.00118383069616</v>
      </c>
      <c r="I80" s="54">
        <v>379.08737783656892</v>
      </c>
      <c r="J80" s="55">
        <v>392.83980466980734</v>
      </c>
      <c r="K80" s="55">
        <v>448.71532194231929</v>
      </c>
      <c r="L80" s="54"/>
      <c r="M80" s="53">
        <f t="shared" ref="M80" si="102">B80*M$2</f>
        <v>531.70436407905083</v>
      </c>
      <c r="N80" s="54">
        <f t="shared" ref="N80" si="103">C80*N$2</f>
        <v>510.79679529361471</v>
      </c>
      <c r="O80" s="54">
        <f t="shared" ref="O80" si="104">D80*O$2</f>
        <v>393.05081496119379</v>
      </c>
      <c r="P80" s="54">
        <f t="shared" ref="P80" si="105">E80*P$2</f>
        <v>548.84546302452247</v>
      </c>
      <c r="Q80" s="54">
        <f t="shared" ref="Q80" si="106">F80*Q$2</f>
        <v>409.13409036112108</v>
      </c>
      <c r="R80" s="54">
        <f t="shared" ref="R80" si="107">G80*R$2</f>
        <v>463.32424652463527</v>
      </c>
      <c r="S80" s="54">
        <f t="shared" ref="S80" si="108">H80*S$2</f>
        <v>568.74166480297947</v>
      </c>
      <c r="T80" s="54">
        <f t="shared" ref="T80" si="109">I80*T$2</f>
        <v>389.11070429852282</v>
      </c>
      <c r="U80" s="52">
        <f t="shared" ref="U80" si="110">J80*U$2</f>
        <v>346.00334272592931</v>
      </c>
      <c r="V80" s="52">
        <f t="shared" ref="V80" si="111">K80*V$2</f>
        <v>448.71532194231929</v>
      </c>
    </row>
    <row r="81" spans="1:22" x14ac:dyDescent="0.3">
      <c r="A81" s="45">
        <f t="shared" si="25"/>
        <v>44486</v>
      </c>
      <c r="B81" s="53">
        <v>662.03285836094369</v>
      </c>
      <c r="C81" s="54">
        <v>514.41077295084517</v>
      </c>
      <c r="D81" s="54">
        <v>357.98772219920761</v>
      </c>
      <c r="E81" s="54">
        <v>479.29836948262647</v>
      </c>
      <c r="F81" s="54">
        <v>471.72841848431227</v>
      </c>
      <c r="G81" s="54">
        <v>432.33678642949326</v>
      </c>
      <c r="H81" s="54">
        <v>614.95039897238132</v>
      </c>
      <c r="I81" s="54">
        <v>379.32432129079365</v>
      </c>
      <c r="J81" s="55">
        <v>393.93536322081417</v>
      </c>
      <c r="K81" s="55">
        <v>450.65508124220599</v>
      </c>
      <c r="L81" s="54"/>
      <c r="M81" s="53">
        <f t="shared" ref="M81" si="112">B81*M$2</f>
        <v>533.58416949243372</v>
      </c>
      <c r="N81" s="54">
        <f t="shared" ref="N81" si="113">C81*N$2</f>
        <v>514.44881424194534</v>
      </c>
      <c r="O81" s="54">
        <f t="shared" ref="O81" si="114">D81*O$2</f>
        <v>393.68694305238427</v>
      </c>
      <c r="P81" s="54">
        <f t="shared" ref="P81" si="115">E81*P$2</f>
        <v>551.56666187273959</v>
      </c>
      <c r="Q81" s="54">
        <f t="shared" ref="Q81" si="116">F81*Q$2</f>
        <v>412.88874658548792</v>
      </c>
      <c r="R81" s="54">
        <f t="shared" ref="R81" si="117">G81*R$2</f>
        <v>465.83440477306362</v>
      </c>
      <c r="S81" s="54">
        <f t="shared" ref="S81" si="118">H81*S$2</f>
        <v>575.24215903533388</v>
      </c>
      <c r="T81" s="54">
        <f t="shared" ref="T81" si="119">I81*T$2</f>
        <v>389.35391269780661</v>
      </c>
      <c r="U81" s="52">
        <f t="shared" ref="U81" si="120">J81*U$2</f>
        <v>346.9682829287658</v>
      </c>
      <c r="V81" s="52">
        <f t="shared" ref="V81" si="121">K81*V$2</f>
        <v>450.65508124220599</v>
      </c>
    </row>
    <row r="82" spans="1:22" x14ac:dyDescent="0.3">
      <c r="A82" s="45">
        <f t="shared" si="25"/>
        <v>44493</v>
      </c>
      <c r="B82" s="53">
        <v>664.92535971088046</v>
      </c>
      <c r="C82" s="54">
        <v>517.61877478953136</v>
      </c>
      <c r="D82" s="54">
        <v>358.43686887283945</v>
      </c>
      <c r="E82" s="54">
        <v>480.86792492093065</v>
      </c>
      <c r="F82" s="54">
        <v>473.96298521840987</v>
      </c>
      <c r="G82" s="54">
        <v>432.33678642949326</v>
      </c>
      <c r="H82" s="54">
        <v>619.70931731299947</v>
      </c>
      <c r="I82" s="54">
        <v>380.01665013716905</v>
      </c>
      <c r="J82" s="55">
        <v>395.03068510924851</v>
      </c>
      <c r="K82" s="55">
        <v>452.0436323883398</v>
      </c>
      <c r="L82" s="54"/>
      <c r="M82" s="53">
        <f t="shared" ref="M82" si="122">B82*M$2</f>
        <v>535.91546303937776</v>
      </c>
      <c r="N82" s="54">
        <f t="shared" ref="N82" si="123">C82*N$2</f>
        <v>517.65705331619938</v>
      </c>
      <c r="O82" s="54">
        <f t="shared" ref="O82" si="124">D82*O$2</f>
        <v>394.18087949198616</v>
      </c>
      <c r="P82" s="54">
        <f t="shared" ref="P82" si="125">E82*P$2</f>
        <v>553.37287384601234</v>
      </c>
      <c r="Q82" s="54">
        <f t="shared" ref="Q82" si="126">F82*Q$2</f>
        <v>414.84459113894439</v>
      </c>
      <c r="R82" s="54">
        <f t="shared" ref="R82" si="127">G82*R$2</f>
        <v>465.83440477306362</v>
      </c>
      <c r="S82" s="54">
        <f t="shared" ref="S82" si="128">H82*S$2</f>
        <v>579.69378711054878</v>
      </c>
      <c r="T82" s="54">
        <f t="shared" ref="T82" si="129">I82*T$2</f>
        <v>390.06454718676457</v>
      </c>
      <c r="U82" s="52">
        <f t="shared" ref="U82" si="130">J82*U$2</f>
        <v>347.93301468520713</v>
      </c>
      <c r="V82" s="52">
        <f t="shared" ref="V82" si="131">K82*V$2</f>
        <v>452.0436323883398</v>
      </c>
    </row>
    <row r="83" spans="1:22" x14ac:dyDescent="0.3">
      <c r="A83" s="45">
        <f t="shared" si="25"/>
        <v>44500</v>
      </c>
      <c r="B83" s="53">
        <v>668.55608905916881</v>
      </c>
      <c r="C83" s="54">
        <v>522.09690344841147</v>
      </c>
      <c r="D83" s="54">
        <v>359.37037942893284</v>
      </c>
      <c r="E83" s="54">
        <v>483.79410404783721</v>
      </c>
      <c r="F83" s="54">
        <v>477.54481011787732</v>
      </c>
      <c r="G83" s="54">
        <v>435.26612255364125</v>
      </c>
      <c r="H83" s="54">
        <v>627.18085476113117</v>
      </c>
      <c r="I83" s="54">
        <v>383.94807038820193</v>
      </c>
      <c r="J83" s="55">
        <v>396.12207721175099</v>
      </c>
      <c r="K83" s="55">
        <v>454.60642731997717</v>
      </c>
      <c r="L83" s="54"/>
      <c r="M83" s="53">
        <f t="shared" ref="M83" si="132">B83*M$2</f>
        <v>538.84175239117008</v>
      </c>
      <c r="N83" s="54">
        <f t="shared" ref="N83" si="133">C83*N$2</f>
        <v>522.13551313804271</v>
      </c>
      <c r="O83" s="54">
        <f t="shared" ref="O83" si="134">D83*O$2</f>
        <v>395.20748150749057</v>
      </c>
      <c r="P83" s="54">
        <f t="shared" ref="P83" si="135">E83*P$2</f>
        <v>556.74026033391499</v>
      </c>
      <c r="Q83" s="54">
        <f t="shared" ref="Q83" si="136">F83*Q$2</f>
        <v>417.97964753003822</v>
      </c>
      <c r="R83" s="54">
        <f t="shared" ref="R83" si="137">G83*R$2</f>
        <v>468.9907069721948</v>
      </c>
      <c r="S83" s="54">
        <f t="shared" ref="S83" si="138">H83*S$2</f>
        <v>586.68287653980803</v>
      </c>
      <c r="T83" s="54">
        <f t="shared" ref="T83" si="139">I83*T$2</f>
        <v>394.09991684613738</v>
      </c>
      <c r="U83" s="52">
        <f t="shared" ref="U83" si="140">J83*U$2</f>
        <v>348.89428518580706</v>
      </c>
      <c r="V83" s="52">
        <f t="shared" ref="V83" si="141">K83*V$2</f>
        <v>454.60642731997717</v>
      </c>
    </row>
    <row r="84" spans="1:22" x14ac:dyDescent="0.3">
      <c r="A84" s="45">
        <f t="shared" si="25"/>
        <v>44507</v>
      </c>
      <c r="B84" s="53">
        <v>673.03313758285253</v>
      </c>
      <c r="C84" s="54">
        <v>526.8993666812446</v>
      </c>
      <c r="D84" s="54">
        <v>359.94192189214704</v>
      </c>
      <c r="E84" s="54">
        <v>486.14328481013524</v>
      </c>
      <c r="F84" s="54">
        <v>481.61953300270739</v>
      </c>
      <c r="G84" s="54">
        <v>438.79236618070854</v>
      </c>
      <c r="H84" s="54">
        <v>637.20143687076859</v>
      </c>
      <c r="I84" s="54">
        <v>385.95304437013499</v>
      </c>
      <c r="J84" s="55">
        <v>398.12668720922386</v>
      </c>
      <c r="K84" s="55">
        <v>457.19809684742097</v>
      </c>
      <c r="L84" s="54"/>
      <c r="M84" s="53">
        <f t="shared" ref="M84" si="142">B84*M$2</f>
        <v>542.45015669938141</v>
      </c>
      <c r="N84" s="54">
        <f t="shared" ref="N84" si="143">C84*N$2</f>
        <v>526.93833151876822</v>
      </c>
      <c r="O84" s="54">
        <f t="shared" ref="O84" si="144">D84*O$2</f>
        <v>395.83601927907989</v>
      </c>
      <c r="P84" s="54">
        <f t="shared" ref="P84" si="145">E84*P$2</f>
        <v>559.44364902391828</v>
      </c>
      <c r="Q84" s="54">
        <f t="shared" ref="Q84" si="146">F84*Q$2</f>
        <v>421.546121710259</v>
      </c>
      <c r="R84" s="54">
        <f t="shared" ref="R84" si="147">G84*R$2</f>
        <v>472.79016529417959</v>
      </c>
      <c r="S84" s="54">
        <f t="shared" ref="S84" si="148">H84*S$2</f>
        <v>596.05641511653073</v>
      </c>
      <c r="T84" s="54">
        <f t="shared" ref="T84" si="149">I84*T$2</f>
        <v>396.15790369513905</v>
      </c>
      <c r="U84" s="52">
        <f t="shared" ref="U84" si="150">J84*U$2</f>
        <v>350.6598948611566</v>
      </c>
      <c r="V84" s="52">
        <f t="shared" ref="V84" si="151">K84*V$2</f>
        <v>457.19809684742097</v>
      </c>
    </row>
    <row r="85" spans="1:22" x14ac:dyDescent="0.3">
      <c r="A85" s="45">
        <f t="shared" si="25"/>
        <v>44514</v>
      </c>
      <c r="B85" s="53">
        <v>677.45486815901472</v>
      </c>
      <c r="C85" s="54">
        <v>530.94330437989731</v>
      </c>
      <c r="D85" s="54">
        <v>360.73285890132701</v>
      </c>
      <c r="E85" s="54">
        <v>488.185570707137</v>
      </c>
      <c r="F85" s="54">
        <v>484.39907556268469</v>
      </c>
      <c r="G85" s="54">
        <v>439.6859299880731</v>
      </c>
      <c r="H85" s="54">
        <v>647.28464457041775</v>
      </c>
      <c r="I85" s="54">
        <v>388.74979680804893</v>
      </c>
      <c r="J85" s="55">
        <v>398.76369583782127</v>
      </c>
      <c r="K85" s="55">
        <v>459.29622832338657</v>
      </c>
      <c r="L85" s="54"/>
      <c r="M85" s="53">
        <f t="shared" ref="M85" si="152">B85*M$2</f>
        <v>546.01397593796435</v>
      </c>
      <c r="N85" s="54">
        <f t="shared" ref="N85" si="153">C85*N$2</f>
        <v>530.98256827144405</v>
      </c>
      <c r="O85" s="54">
        <f t="shared" ref="O85" si="154">D85*O$2</f>
        <v>396.70583004068413</v>
      </c>
      <c r="P85" s="54">
        <f t="shared" ref="P85" si="155">E85*P$2</f>
        <v>561.79386944301757</v>
      </c>
      <c r="Q85" s="54">
        <f t="shared" ref="Q85" si="156">F85*Q$2</f>
        <v>423.97896611543069</v>
      </c>
      <c r="R85" s="54">
        <f t="shared" ref="R85" si="157">G85*R$2</f>
        <v>473.75296276456862</v>
      </c>
      <c r="S85" s="54">
        <f t="shared" ref="S85" si="158">H85*S$2</f>
        <v>605.48853545800955</v>
      </c>
      <c r="T85" s="54">
        <f t="shared" ref="T85" si="159">I85*T$2</f>
        <v>399.02860415759142</v>
      </c>
      <c r="U85" s="52">
        <f t="shared" ref="U85" si="160">J85*U$2</f>
        <v>351.22095591510259</v>
      </c>
      <c r="V85" s="52">
        <f t="shared" ref="V85" si="161">K85*V$2</f>
        <v>459.29622832338657</v>
      </c>
    </row>
    <row r="86" spans="1:22" x14ac:dyDescent="0.3">
      <c r="A86" s="45">
        <f t="shared" si="25"/>
        <v>44521</v>
      </c>
      <c r="B86" s="53">
        <v>682.36475836017541</v>
      </c>
      <c r="C86" s="54">
        <v>533.83941309620548</v>
      </c>
      <c r="D86" s="54">
        <v>360.73285890132701</v>
      </c>
      <c r="E86" s="54">
        <v>491.0951469660265</v>
      </c>
      <c r="F86" s="54">
        <v>486.10000337511332</v>
      </c>
      <c r="G86" s="54">
        <v>441.44710257658068</v>
      </c>
      <c r="H86" s="54">
        <v>656.54716983671881</v>
      </c>
      <c r="I86" s="54">
        <v>389.8532914368713</v>
      </c>
      <c r="J86" s="55">
        <v>400.72071033658716</v>
      </c>
      <c r="K86" s="55">
        <v>461.34060410737555</v>
      </c>
      <c r="L86" s="54"/>
      <c r="M86" s="53">
        <f t="shared" ref="M86" si="162">B86*M$2</f>
        <v>549.9712412794031</v>
      </c>
      <c r="N86" s="54">
        <f t="shared" ref="N86" si="163">C86*N$2</f>
        <v>533.8788911584511</v>
      </c>
      <c r="O86" s="54">
        <f t="shared" ref="O86" si="164">D86*O$2</f>
        <v>396.70583004068413</v>
      </c>
      <c r="P86" s="54">
        <f t="shared" ref="P86" si="165">E86*P$2</f>
        <v>565.14214969340139</v>
      </c>
      <c r="Q86" s="54">
        <f t="shared" ref="Q86" si="166">F86*Q$2</f>
        <v>425.46773364561801</v>
      </c>
      <c r="R86" s="54">
        <f t="shared" ref="R86" si="167">G86*R$2</f>
        <v>475.65059167383993</v>
      </c>
      <c r="S86" s="54">
        <f t="shared" ref="S86" si="168">H86*S$2</f>
        <v>614.152966022182</v>
      </c>
      <c r="T86" s="54">
        <f t="shared" ref="T86" si="169">I86*T$2</f>
        <v>400.16127593015523</v>
      </c>
      <c r="U86" s="52">
        <f t="shared" ref="U86" si="170">J86*U$2</f>
        <v>352.94464468158401</v>
      </c>
      <c r="V86" s="52">
        <f t="shared" ref="V86" si="171">K86*V$2</f>
        <v>461.34060410737555</v>
      </c>
    </row>
    <row r="87" spans="1:22" x14ac:dyDescent="0.3">
      <c r="A87" s="45">
        <f t="shared" si="25"/>
        <v>44528</v>
      </c>
      <c r="B87" s="53">
        <v>688.84826270589815</v>
      </c>
      <c r="C87" s="54">
        <v>536.38307102946396</v>
      </c>
      <c r="D87" s="54">
        <v>362.07293850965004</v>
      </c>
      <c r="E87" s="54">
        <v>494.64987446861369</v>
      </c>
      <c r="F87" s="54">
        <v>492.20998968031705</v>
      </c>
      <c r="G87" s="54">
        <v>445.59668099277133</v>
      </c>
      <c r="H87" s="54">
        <v>659.9980282533021</v>
      </c>
      <c r="I87" s="54">
        <v>391.78842748277356</v>
      </c>
      <c r="J87" s="55">
        <v>402.10354382979398</v>
      </c>
      <c r="K87" s="55">
        <v>464.52172685108428</v>
      </c>
      <c r="L87" s="54"/>
      <c r="M87" s="53">
        <f t="shared" ref="M87" si="172">B87*M$2</f>
        <v>555.19680559697792</v>
      </c>
      <c r="N87" s="54">
        <f t="shared" ref="N87" si="173">C87*N$2</f>
        <v>536.42273719825198</v>
      </c>
      <c r="O87" s="54">
        <f t="shared" ref="O87" si="174">D87*O$2</f>
        <v>398.17954495248762</v>
      </c>
      <c r="P87" s="54">
        <f t="shared" ref="P87" si="175">E87*P$2</f>
        <v>569.23285666698371</v>
      </c>
      <c r="Q87" s="54">
        <f t="shared" ref="Q87" si="176">F87*Q$2</f>
        <v>430.81560858458346</v>
      </c>
      <c r="R87" s="54">
        <f t="shared" ref="R87" si="177">G87*R$2</f>
        <v>480.12168100105026</v>
      </c>
      <c r="S87" s="54">
        <f t="shared" ref="S87" si="178">H87*S$2</f>
        <v>617.38099750146523</v>
      </c>
      <c r="T87" s="54">
        <f t="shared" ref="T87" si="179">I87*T$2</f>
        <v>402.14757828090012</v>
      </c>
      <c r="U87" s="52">
        <f t="shared" ref="U87" si="180">J87*U$2</f>
        <v>354.16260937201321</v>
      </c>
      <c r="V87" s="52">
        <f t="shared" ref="V87" si="181">K87*V$2</f>
        <v>464.52172685108428</v>
      </c>
    </row>
    <row r="88" spans="1:22" x14ac:dyDescent="0.3">
      <c r="A88" s="45">
        <f t="shared" si="25"/>
        <v>44535</v>
      </c>
      <c r="B88" s="53">
        <v>694.83136230877619</v>
      </c>
      <c r="C88" s="54">
        <v>538.98762522801781</v>
      </c>
      <c r="D88" s="54">
        <v>363.85596862553047</v>
      </c>
      <c r="E88" s="54">
        <v>498.07766084626297</v>
      </c>
      <c r="F88" s="54">
        <v>495.62879094894868</v>
      </c>
      <c r="G88" s="54">
        <v>449.15219793957334</v>
      </c>
      <c r="H88" s="54">
        <v>664.56701310361643</v>
      </c>
      <c r="I88" s="54">
        <v>392.14872117128294</v>
      </c>
      <c r="J88" s="55">
        <v>404.01229359157759</v>
      </c>
      <c r="K88" s="55">
        <v>467.40484007760699</v>
      </c>
      <c r="L88" s="54"/>
      <c r="M88" s="53">
        <f t="shared" ref="M88" si="182">B88*M$2</f>
        <v>560.01905451147456</v>
      </c>
      <c r="N88" s="54">
        <f t="shared" ref="N88" si="183">C88*N$2</f>
        <v>539.02748400669986</v>
      </c>
      <c r="O88" s="54">
        <f t="shared" ref="O88" si="184">D88*O$2</f>
        <v>400.14038224427799</v>
      </c>
      <c r="P88" s="54">
        <f t="shared" ref="P88" si="185">E88*P$2</f>
        <v>573.17748241643858</v>
      </c>
      <c r="Q88" s="54">
        <f t="shared" ref="Q88" si="186">F88*Q$2</f>
        <v>433.80797562315553</v>
      </c>
      <c r="R88" s="54">
        <f t="shared" ref="R88" si="187">G88*R$2</f>
        <v>483.95268075069606</v>
      </c>
      <c r="S88" s="54">
        <f t="shared" ref="S88" si="188">H88*S$2</f>
        <v>621.65495636755679</v>
      </c>
      <c r="T88" s="54">
        <f t="shared" ref="T88" si="189">I88*T$2</f>
        <v>402.51739837802461</v>
      </c>
      <c r="U88" s="52">
        <f t="shared" ref="U88" si="190">J88*U$2</f>
        <v>355.84378778151671</v>
      </c>
      <c r="V88" s="52">
        <f t="shared" ref="V88" si="191">K88*V$2</f>
        <v>467.40484007760699</v>
      </c>
    </row>
    <row r="89" spans="1:22" x14ac:dyDescent="0.3">
      <c r="A89" s="45">
        <f t="shared" si="25"/>
        <v>44542</v>
      </c>
      <c r="B89" s="53">
        <v>710.52403218957465</v>
      </c>
      <c r="C89" s="54">
        <v>542.6472297047394</v>
      </c>
      <c r="D89" s="54">
        <v>367.69440675877507</v>
      </c>
      <c r="E89" s="54">
        <v>502.12706910894099</v>
      </c>
      <c r="F89" s="54">
        <v>502.59564041467809</v>
      </c>
      <c r="G89" s="54">
        <v>452.49350765486389</v>
      </c>
      <c r="H89" s="54">
        <v>671.69901367507543</v>
      </c>
      <c r="I89" s="54">
        <v>394.43188228212034</v>
      </c>
      <c r="J89" s="55">
        <v>407.18746233675722</v>
      </c>
      <c r="K89" s="55">
        <v>472.7371857148126</v>
      </c>
      <c r="L89" s="54"/>
      <c r="M89" s="53">
        <f t="shared" ref="M89" si="192">B89*M$2</f>
        <v>572.66700713152352</v>
      </c>
      <c r="N89" s="54">
        <f t="shared" ref="N89" si="193">C89*N$2</f>
        <v>542.6873591155437</v>
      </c>
      <c r="O89" s="54">
        <f t="shared" ref="O89" si="194">D89*O$2</f>
        <v>404.36159677501507</v>
      </c>
      <c r="P89" s="54">
        <f t="shared" ref="P89" si="195">E89*P$2</f>
        <v>577.83745778922389</v>
      </c>
      <c r="Q89" s="54">
        <f t="shared" ref="Q89" si="196">F89*Q$2</f>
        <v>439.90583538915655</v>
      </c>
      <c r="R89" s="54">
        <f t="shared" ref="R89" si="197">G89*R$2</f>
        <v>487.55287641121191</v>
      </c>
      <c r="S89" s="54">
        <f t="shared" ref="S89" si="198">H89*S$2</f>
        <v>628.32643330914925</v>
      </c>
      <c r="T89" s="54">
        <f t="shared" ref="T89" si="199">I89*T$2</f>
        <v>404.8609278116212</v>
      </c>
      <c r="U89" s="52">
        <f t="shared" ref="U89" si="200">J89*U$2</f>
        <v>358.64039593194195</v>
      </c>
      <c r="V89" s="52">
        <f t="shared" ref="V89" si="201">K89*V$2</f>
        <v>472.7371857148126</v>
      </c>
    </row>
    <row r="90" spans="1:22" x14ac:dyDescent="0.3">
      <c r="A90" s="45">
        <f t="shared" si="25"/>
        <v>44549</v>
      </c>
      <c r="B90" s="53">
        <v>724.33236102448245</v>
      </c>
      <c r="C90" s="54">
        <v>548.31516661100329</v>
      </c>
      <c r="D90" s="54">
        <v>370.54445998332301</v>
      </c>
      <c r="E90" s="54">
        <v>507.92891117877247</v>
      </c>
      <c r="F90" s="54">
        <v>510.19017382047184</v>
      </c>
      <c r="G90" s="54">
        <v>457.76293849232945</v>
      </c>
      <c r="H90" s="54">
        <v>684.38791655773673</v>
      </c>
      <c r="I90" s="54">
        <v>398.45608437916411</v>
      </c>
      <c r="J90" s="55">
        <v>412.17473695270752</v>
      </c>
      <c r="K90" s="55">
        <v>478.69755744193981</v>
      </c>
      <c r="L90" s="54"/>
      <c r="M90" s="53">
        <f t="shared" ref="M90" si="202">B90*M$2</f>
        <v>583.79622161144243</v>
      </c>
      <c r="N90" s="54">
        <f t="shared" ref="N90" si="203">C90*N$2</f>
        <v>548.35571517251196</v>
      </c>
      <c r="O90" s="54">
        <f t="shared" ref="O90" si="204">D90*O$2</f>
        <v>407.49586276217229</v>
      </c>
      <c r="P90" s="54">
        <f t="shared" ref="P90" si="205">E90*P$2</f>
        <v>584.51409778410653</v>
      </c>
      <c r="Q90" s="54">
        <f t="shared" ref="Q90" si="206">F90*Q$2</f>
        <v>446.55308676505405</v>
      </c>
      <c r="R90" s="54">
        <f t="shared" ref="R90" si="207">G90*R$2</f>
        <v>493.2305847504349</v>
      </c>
      <c r="S90" s="54">
        <f t="shared" ref="S90" si="208">H90*S$2</f>
        <v>640.19599531318909</v>
      </c>
      <c r="T90" s="54">
        <f t="shared" ref="T90" si="209">I90*T$2</f>
        <v>408.99153253171653</v>
      </c>
      <c r="U90" s="52">
        <f t="shared" ref="U90" si="210">J90*U$2</f>
        <v>363.03306100227871</v>
      </c>
      <c r="V90" s="52">
        <f t="shared" ref="V90" si="211">K90*V$2</f>
        <v>478.69755744193981</v>
      </c>
    </row>
    <row r="91" spans="1:22" x14ac:dyDescent="0.3">
      <c r="A91" s="45">
        <f t="shared" si="25"/>
        <v>44556</v>
      </c>
      <c r="B91" s="53">
        <v>738.73065144691407</v>
      </c>
      <c r="C91" s="54">
        <v>554.13936026455679</v>
      </c>
      <c r="D91" s="54">
        <v>372.10937692877206</v>
      </c>
      <c r="E91" s="54">
        <v>515.55868269491009</v>
      </c>
      <c r="F91" s="54">
        <v>517.64115507541248</v>
      </c>
      <c r="G91" s="54">
        <v>461.43332260482333</v>
      </c>
      <c r="H91" s="54">
        <v>695.05916209572047</v>
      </c>
      <c r="I91" s="54">
        <v>404.75984779714514</v>
      </c>
      <c r="J91" s="55">
        <v>416.59787178064005</v>
      </c>
      <c r="K91" s="55">
        <v>484.64963981049675</v>
      </c>
      <c r="L91" s="54"/>
      <c r="M91" s="53">
        <f t="shared" ref="M91" si="212">B91*M$2</f>
        <v>595.40093237487008</v>
      </c>
      <c r="N91" s="54">
        <f t="shared" ref="N91" si="213">C91*N$2</f>
        <v>554.18033953214285</v>
      </c>
      <c r="O91" s="54">
        <f t="shared" ref="O91" si="214">D91*O$2</f>
        <v>409.21683622070304</v>
      </c>
      <c r="P91" s="54">
        <f t="shared" ref="P91" si="215">E91*P$2</f>
        <v>593.2942812229744</v>
      </c>
      <c r="Q91" s="54">
        <f t="shared" ref="Q91" si="216">F91*Q$2</f>
        <v>453.07469155000456</v>
      </c>
      <c r="R91" s="54">
        <f t="shared" ref="R91" si="217">G91*R$2</f>
        <v>497.18535161737816</v>
      </c>
      <c r="S91" s="54">
        <f t="shared" ref="S91" si="218">H91*S$2</f>
        <v>650.17818303617264</v>
      </c>
      <c r="T91" s="54">
        <f t="shared" ref="T91" si="219">I91*T$2</f>
        <v>415.46197171463052</v>
      </c>
      <c r="U91" s="52">
        <f t="shared" ref="U91" si="220">J91*U$2</f>
        <v>366.92884604646105</v>
      </c>
      <c r="V91" s="52">
        <f t="shared" ref="V91" si="221">K91*V$2</f>
        <v>484.64963981049675</v>
      </c>
    </row>
    <row r="92" spans="1:22" x14ac:dyDescent="0.3">
      <c r="A92" s="45">
        <f t="shared" si="25"/>
        <v>44563</v>
      </c>
      <c r="B92" s="53">
        <v>750.82074984717724</v>
      </c>
      <c r="C92" s="54">
        <v>558.29140776361487</v>
      </c>
      <c r="D92" s="54">
        <v>372.51873205679954</v>
      </c>
      <c r="E92" s="54">
        <v>521.61351414351429</v>
      </c>
      <c r="F92" s="54">
        <v>522.76641209215086</v>
      </c>
      <c r="G92" s="54">
        <v>465.8497507510329</v>
      </c>
      <c r="H92" s="54">
        <v>702.37134122771783</v>
      </c>
      <c r="I92" s="54">
        <v>406.93095910495333</v>
      </c>
      <c r="J92" s="55">
        <v>421.64195400466633</v>
      </c>
      <c r="K92" s="55">
        <v>489.21628804483026</v>
      </c>
      <c r="L92" s="54"/>
      <c r="M92" s="53">
        <f t="shared" ref="M92" si="222">B92*M$2</f>
        <v>605.14529027571166</v>
      </c>
      <c r="N92" s="54">
        <f t="shared" ref="N92" si="223">C92*N$2</f>
        <v>558.33269408007288</v>
      </c>
      <c r="O92" s="54">
        <f t="shared" ref="O92" si="224">D92*O$2</f>
        <v>409.66701302561108</v>
      </c>
      <c r="P92" s="54">
        <f t="shared" ref="P92" si="225">E92*P$2</f>
        <v>600.26205616849256</v>
      </c>
      <c r="Q92" s="54">
        <f t="shared" ref="Q92" si="226">F92*Q$2</f>
        <v>457.56066454346745</v>
      </c>
      <c r="R92" s="54">
        <f t="shared" ref="R92" si="227">G92*R$2</f>
        <v>501.9439662929953</v>
      </c>
      <c r="S92" s="54">
        <f t="shared" ref="S92" si="228">H92*S$2</f>
        <v>657.01820414709834</v>
      </c>
      <c r="T92" s="54">
        <f t="shared" ref="T92" si="229">I92*T$2</f>
        <v>417.69048867268111</v>
      </c>
      <c r="U92" s="52">
        <f t="shared" ref="U92" si="230">J92*U$2</f>
        <v>371.37154581810069</v>
      </c>
      <c r="V92" s="52">
        <f t="shared" ref="V92" si="231">K92*V$2</f>
        <v>489.21628804483026</v>
      </c>
    </row>
    <row r="93" spans="1:22" x14ac:dyDescent="0.3">
      <c r="A93" s="45">
        <f t="shared" si="25"/>
        <v>44570</v>
      </c>
      <c r="B93" s="53">
        <v>760.61337847536061</v>
      </c>
      <c r="C93" s="54">
        <v>564.18245198009697</v>
      </c>
      <c r="D93" s="54">
        <v>372.81601245597915</v>
      </c>
      <c r="E93" s="54">
        <v>526.03371618437291</v>
      </c>
      <c r="F93" s="54">
        <v>527.61479917917825</v>
      </c>
      <c r="G93" s="54">
        <v>468.18763328861968</v>
      </c>
      <c r="H93" s="54">
        <v>708.34870258357512</v>
      </c>
      <c r="I93" s="54">
        <v>409.44134916747964</v>
      </c>
      <c r="J93" s="55">
        <v>426.58201457274498</v>
      </c>
      <c r="K93" s="55">
        <v>493.0590199259882</v>
      </c>
      <c r="L93" s="54"/>
      <c r="M93" s="53">
        <f t="shared" ref="M93" si="232">B93*M$2</f>
        <v>613.03793721570435</v>
      </c>
      <c r="N93" s="54">
        <f t="shared" ref="N93" si="233">C93*N$2</f>
        <v>564.22417394631145</v>
      </c>
      <c r="O93" s="54">
        <f t="shared" ref="O93" si="234">D93*O$2</f>
        <v>409.99393879519738</v>
      </c>
      <c r="P93" s="54">
        <f t="shared" ref="P93" si="235">E93*P$2</f>
        <v>605.34873336105454</v>
      </c>
      <c r="Q93" s="54">
        <f t="shared" ref="Q93" si="236">F93*Q$2</f>
        <v>461.80430217241513</v>
      </c>
      <c r="R93" s="54">
        <f t="shared" ref="R93" si="237">G93*R$2</f>
        <v>504.46298885714089</v>
      </c>
      <c r="S93" s="54">
        <f t="shared" ref="S93" si="238">H93*S$2</f>
        <v>662.60959860333992</v>
      </c>
      <c r="T93" s="54">
        <f t="shared" ref="T93" si="239">I93*T$2</f>
        <v>420.26725514501339</v>
      </c>
      <c r="U93" s="52">
        <f t="shared" ref="U93" si="240">J93*U$2</f>
        <v>375.7226259517966</v>
      </c>
      <c r="V93" s="52">
        <f t="shared" ref="V93" si="241">K93*V$2</f>
        <v>493.0590199259882</v>
      </c>
    </row>
    <row r="94" spans="1:22" x14ac:dyDescent="0.3">
      <c r="A94" s="45">
        <f t="shared" si="25"/>
        <v>44577</v>
      </c>
      <c r="B94" s="53">
        <v>766.58289734809102</v>
      </c>
      <c r="C94" s="54">
        <v>568.07668467276301</v>
      </c>
      <c r="D94" s="54">
        <v>372.96187057292212</v>
      </c>
      <c r="E94" s="54">
        <v>529.05179354248514</v>
      </c>
      <c r="F94" s="54">
        <v>530.19436126621838</v>
      </c>
      <c r="G94" s="54">
        <v>470.18254942940007</v>
      </c>
      <c r="H94" s="54">
        <v>713.5959420949672</v>
      </c>
      <c r="I94" s="54">
        <v>411.13433010642626</v>
      </c>
      <c r="J94" s="55">
        <v>429.48908173203222</v>
      </c>
      <c r="K94" s="55">
        <v>495.5082129429498</v>
      </c>
      <c r="L94" s="54"/>
      <c r="M94" s="53">
        <f t="shared" ref="M94" si="242">B94*M$2</f>
        <v>617.84924035534186</v>
      </c>
      <c r="N94" s="54">
        <f t="shared" ref="N94" si="243">C94*N$2</f>
        <v>568.11869462213656</v>
      </c>
      <c r="O94" s="54">
        <f t="shared" ref="O94" si="244">D94*O$2</f>
        <v>410.15434216273718</v>
      </c>
      <c r="P94" s="54">
        <f t="shared" ref="P94" si="245">E94*P$2</f>
        <v>608.82187443492171</v>
      </c>
      <c r="Q94" s="54">
        <f t="shared" ref="Q94" si="246">F94*Q$2</f>
        <v>464.06211008714615</v>
      </c>
      <c r="R94" s="54">
        <f t="shared" ref="R94" si="247">G94*R$2</f>
        <v>506.61247185785277</v>
      </c>
      <c r="S94" s="54">
        <f t="shared" ref="S94" si="248">H94*S$2</f>
        <v>667.51801624247423</v>
      </c>
      <c r="T94" s="54">
        <f t="shared" ref="T94" si="249">I94*T$2</f>
        <v>422.0049996441233</v>
      </c>
      <c r="U94" s="52">
        <f t="shared" ref="U94" si="250">J94*U$2</f>
        <v>378.28309702088188</v>
      </c>
      <c r="V94" s="52">
        <f t="shared" ref="V94" si="251">K94*V$2</f>
        <v>495.5082129429498</v>
      </c>
    </row>
    <row r="95" spans="1:22" x14ac:dyDescent="0.3">
      <c r="A95" s="45">
        <f t="shared" si="25"/>
        <v>44584</v>
      </c>
      <c r="B95" s="53">
        <v>770.92930920079436</v>
      </c>
      <c r="C95" s="54">
        <v>570.13772357730204</v>
      </c>
      <c r="D95" s="54">
        <v>373.35573321876319</v>
      </c>
      <c r="E95" s="54">
        <v>530.85047958181178</v>
      </c>
      <c r="F95" s="54">
        <v>533.44138765059358</v>
      </c>
      <c r="G95" s="54">
        <v>472.54238859000526</v>
      </c>
      <c r="H95" s="54">
        <v>718.34021343663812</v>
      </c>
      <c r="I95" s="54">
        <v>411.78180600018419</v>
      </c>
      <c r="J95" s="55">
        <v>431.32878576861685</v>
      </c>
      <c r="K95" s="55">
        <v>497.40725267937984</v>
      </c>
      <c r="L95" s="54"/>
      <c r="M95" s="53">
        <f t="shared" ref="M95" si="252">B95*M$2</f>
        <v>621.35235433134392</v>
      </c>
      <c r="N95" s="54">
        <f t="shared" ref="N95" si="253">C95*N$2</f>
        <v>570.17988594296446</v>
      </c>
      <c r="O95" s="54">
        <f t="shared" ref="O95" si="254">D95*O$2</f>
        <v>410.58748154548232</v>
      </c>
      <c r="P95" s="54">
        <f t="shared" ref="P95" si="255">E95*P$2</f>
        <v>610.89176517028852</v>
      </c>
      <c r="Q95" s="54">
        <f t="shared" ref="Q95" si="256">F95*Q$2</f>
        <v>466.90412808191167</v>
      </c>
      <c r="R95" s="54">
        <f t="shared" ref="R95" si="257">G95*R$2</f>
        <v>509.15515225250374</v>
      </c>
      <c r="S95" s="54">
        <f t="shared" ref="S95" si="258">H95*S$2</f>
        <v>671.95594309672583</v>
      </c>
      <c r="T95" s="54">
        <f t="shared" ref="T95" si="259">I95*T$2</f>
        <v>422.66959523808441</v>
      </c>
      <c r="U95" s="52">
        <f t="shared" ref="U95" si="260">J95*U$2</f>
        <v>379.90346170571746</v>
      </c>
      <c r="V95" s="52">
        <f t="shared" ref="V95" si="261">K95*V$2</f>
        <v>497.40725267937984</v>
      </c>
    </row>
    <row r="96" spans="1:22" x14ac:dyDescent="0.3">
      <c r="A96" s="45">
        <f t="shared" si="25"/>
        <v>44591</v>
      </c>
      <c r="B96" s="53">
        <v>774.97861171714283</v>
      </c>
      <c r="C96" s="54">
        <v>572.0083100953201</v>
      </c>
      <c r="D96" s="54">
        <v>373.80999054433602</v>
      </c>
      <c r="E96" s="54">
        <v>532.77526757096541</v>
      </c>
      <c r="F96" s="54">
        <v>537.91963871933615</v>
      </c>
      <c r="G96" s="54">
        <v>474.37774102314057</v>
      </c>
      <c r="H96" s="54">
        <v>720.39922860487889</v>
      </c>
      <c r="I96" s="54">
        <v>411.78180600018419</v>
      </c>
      <c r="J96" s="55">
        <v>433.21480697740242</v>
      </c>
      <c r="K96" s="55">
        <v>499.2928965815081</v>
      </c>
      <c r="L96" s="54"/>
      <c r="M96" s="53">
        <f t="shared" ref="M96" si="262">B96*M$2</f>
        <v>624.61600460628449</v>
      </c>
      <c r="N96" s="54">
        <f t="shared" ref="N96" si="263">C96*N$2</f>
        <v>572.05061079308985</v>
      </c>
      <c r="O96" s="54">
        <f t="shared" ref="O96" si="264">D96*O$2</f>
        <v>411.08703828101864</v>
      </c>
      <c r="P96" s="54">
        <f t="shared" ref="P96" si="265">E96*P$2</f>
        <v>613.10677142440159</v>
      </c>
      <c r="Q96" s="54">
        <f t="shared" ref="Q96" si="266">F96*Q$2</f>
        <v>470.82379753199319</v>
      </c>
      <c r="R96" s="54">
        <f t="shared" ref="R96" si="267">G96*R$2</f>
        <v>511.13270848892597</v>
      </c>
      <c r="S96" s="54">
        <f t="shared" ref="S96" si="268">H96*S$2</f>
        <v>673.88200466664193</v>
      </c>
      <c r="T96" s="54">
        <f t="shared" ref="T96" si="269">I96*T$2</f>
        <v>422.66959523808441</v>
      </c>
      <c r="U96" s="52">
        <f t="shared" ref="U96" si="270">J96*U$2</f>
        <v>381.5646213818361</v>
      </c>
      <c r="V96" s="52">
        <f t="shared" ref="V96" si="271">K96*V$2</f>
        <v>499.2928965815081</v>
      </c>
    </row>
    <row r="97" spans="1:22" x14ac:dyDescent="0.3">
      <c r="A97" s="45">
        <f t="shared" si="25"/>
        <v>44598</v>
      </c>
      <c r="B97" s="53">
        <v>778.14634830788657</v>
      </c>
      <c r="C97" s="54">
        <v>572.32559092580334</v>
      </c>
      <c r="D97" s="54">
        <v>374.30865702917072</v>
      </c>
      <c r="E97" s="54">
        <v>533.82344933044533</v>
      </c>
      <c r="F97" s="54">
        <v>540.08935971179255</v>
      </c>
      <c r="G97" s="54">
        <v>474.37774102314057</v>
      </c>
      <c r="H97" s="54">
        <v>724.65747401099861</v>
      </c>
      <c r="I97" s="54">
        <v>412.55108955035911</v>
      </c>
      <c r="J97" s="55">
        <v>434.01864941489515</v>
      </c>
      <c r="K97" s="55">
        <v>500.43753151237377</v>
      </c>
      <c r="L97" s="54"/>
      <c r="M97" s="53">
        <f t="shared" ref="M97" si="272">B97*M$2</f>
        <v>627.16913180623578</v>
      </c>
      <c r="N97" s="54">
        <f t="shared" ref="N97" si="273">C97*N$2</f>
        <v>572.3679150868694</v>
      </c>
      <c r="O97" s="54">
        <f t="shared" ref="O97" si="274">D97*O$2</f>
        <v>411.63543274217841</v>
      </c>
      <c r="P97" s="54">
        <f t="shared" ref="P97" si="275">E97*P$2</f>
        <v>614.31299733903654</v>
      </c>
      <c r="Q97" s="54">
        <f t="shared" ref="Q97" si="276">F97*Q$2</f>
        <v>472.72288468873899</v>
      </c>
      <c r="R97" s="54">
        <f t="shared" ref="R97" si="277">G97*R$2</f>
        <v>511.13270848892597</v>
      </c>
      <c r="S97" s="54">
        <f t="shared" ref="S97" si="278">H97*S$2</f>
        <v>677.86528898552672</v>
      </c>
      <c r="T97" s="54">
        <f t="shared" ref="T97" si="279">I97*T$2</f>
        <v>423.45921916521735</v>
      </c>
      <c r="U97" s="52">
        <f t="shared" ref="U97" si="280">J97*U$2</f>
        <v>382.27262542595588</v>
      </c>
      <c r="V97" s="52">
        <f t="shared" ref="V97" si="281">K97*V$2</f>
        <v>500.43753151237377</v>
      </c>
    </row>
    <row r="98" spans="1:22" x14ac:dyDescent="0.3">
      <c r="A98" s="45">
        <f t="shared" si="25"/>
        <v>44605</v>
      </c>
      <c r="B98" s="56"/>
      <c r="C98" s="10"/>
      <c r="D98" s="10"/>
      <c r="E98" s="10"/>
      <c r="F98" s="10"/>
      <c r="G98" s="10"/>
      <c r="H98" s="10"/>
      <c r="I98" s="10"/>
      <c r="J98" s="57"/>
      <c r="K98" s="57"/>
      <c r="L98" s="10"/>
      <c r="M98" s="56"/>
      <c r="N98" s="10"/>
      <c r="O98" s="10"/>
      <c r="P98" s="10"/>
      <c r="Q98" s="10"/>
      <c r="R98" s="10"/>
      <c r="S98" s="10"/>
      <c r="T98" s="10"/>
      <c r="U98" s="57"/>
      <c r="V98" s="57"/>
    </row>
    <row r="99" spans="1:22" x14ac:dyDescent="0.3">
      <c r="A99" s="45">
        <f t="shared" si="25"/>
        <v>44612</v>
      </c>
      <c r="B99" s="56"/>
      <c r="C99" s="10"/>
      <c r="D99" s="10"/>
      <c r="E99" s="10"/>
      <c r="F99" s="10"/>
      <c r="G99" s="10"/>
      <c r="H99" s="10"/>
      <c r="I99" s="10"/>
      <c r="J99" s="57"/>
      <c r="K99" s="57"/>
      <c r="L99" s="10"/>
      <c r="M99" s="56"/>
      <c r="N99" s="10"/>
      <c r="O99" s="10"/>
      <c r="P99" s="10"/>
      <c r="Q99" s="10"/>
      <c r="R99" s="10"/>
      <c r="S99" s="10"/>
      <c r="T99" s="10"/>
      <c r="U99" s="57"/>
      <c r="V99" s="57"/>
    </row>
    <row r="100" spans="1:22" x14ac:dyDescent="0.3">
      <c r="A100" s="45">
        <f t="shared" si="25"/>
        <v>44619</v>
      </c>
      <c r="B100" s="56"/>
      <c r="C100" s="10"/>
      <c r="D100" s="10"/>
      <c r="E100" s="10"/>
      <c r="F100" s="10"/>
      <c r="G100" s="10"/>
      <c r="H100" s="10"/>
      <c r="I100" s="10"/>
      <c r="J100" s="57"/>
      <c r="K100" s="57"/>
      <c r="L100" s="10"/>
      <c r="M100" s="56"/>
      <c r="N100" s="10"/>
      <c r="O100" s="10"/>
      <c r="P100" s="10"/>
      <c r="Q100" s="10"/>
      <c r="R100" s="10"/>
      <c r="S100" s="10"/>
      <c r="T100" s="10"/>
      <c r="U100" s="57"/>
      <c r="V100" s="57"/>
    </row>
    <row r="101" spans="1:22" x14ac:dyDescent="0.3">
      <c r="A101" s="45">
        <f t="shared" si="25"/>
        <v>44626</v>
      </c>
      <c r="B101" s="56"/>
      <c r="C101" s="10"/>
      <c r="D101" s="10"/>
      <c r="E101" s="10"/>
      <c r="F101" s="10"/>
      <c r="G101" s="10"/>
      <c r="H101" s="10"/>
      <c r="I101" s="10"/>
      <c r="J101" s="57"/>
      <c r="K101" s="57"/>
      <c r="L101" s="10"/>
      <c r="M101" s="56"/>
      <c r="N101" s="10"/>
      <c r="O101" s="10"/>
      <c r="P101" s="10"/>
      <c r="Q101" s="10"/>
      <c r="R101" s="10"/>
      <c r="S101" s="10"/>
      <c r="T101" s="10"/>
      <c r="U101" s="57"/>
      <c r="V101" s="57"/>
    </row>
    <row r="102" spans="1:22" x14ac:dyDescent="0.3">
      <c r="A102" s="45">
        <f t="shared" si="25"/>
        <v>44633</v>
      </c>
      <c r="B102" s="56"/>
      <c r="C102" s="10"/>
      <c r="D102" s="10"/>
      <c r="E102" s="10"/>
      <c r="F102" s="10"/>
      <c r="G102" s="10"/>
      <c r="H102" s="10"/>
      <c r="I102" s="10"/>
      <c r="J102" s="57"/>
      <c r="K102" s="57"/>
      <c r="L102" s="10"/>
      <c r="M102" s="56"/>
      <c r="N102" s="10"/>
      <c r="O102" s="10"/>
      <c r="P102" s="10"/>
      <c r="Q102" s="10"/>
      <c r="R102" s="10"/>
      <c r="S102" s="10"/>
      <c r="T102" s="10"/>
      <c r="U102" s="57"/>
      <c r="V102" s="57"/>
    </row>
    <row r="103" spans="1:22" x14ac:dyDescent="0.3">
      <c r="A103" s="45">
        <f t="shared" si="25"/>
        <v>44640</v>
      </c>
      <c r="B103" s="56"/>
      <c r="C103" s="10"/>
      <c r="D103" s="10"/>
      <c r="E103" s="10"/>
      <c r="F103" s="10"/>
      <c r="G103" s="10"/>
      <c r="H103" s="10"/>
      <c r="I103" s="10"/>
      <c r="J103" s="57"/>
      <c r="K103" s="57"/>
      <c r="L103" s="10"/>
      <c r="M103" s="56"/>
      <c r="N103" s="10"/>
      <c r="O103" s="10"/>
      <c r="P103" s="10"/>
      <c r="Q103" s="10"/>
      <c r="R103" s="10"/>
      <c r="S103" s="10"/>
      <c r="T103" s="10"/>
      <c r="U103" s="57"/>
      <c r="V103" s="57"/>
    </row>
    <row r="104" spans="1:22" x14ac:dyDescent="0.3">
      <c r="A104" s="45">
        <f t="shared" si="25"/>
        <v>44647</v>
      </c>
      <c r="B104" s="56"/>
      <c r="C104" s="10"/>
      <c r="D104" s="10"/>
      <c r="E104" s="10"/>
      <c r="F104" s="10"/>
      <c r="G104" s="10"/>
      <c r="H104" s="10"/>
      <c r="I104" s="10"/>
      <c r="J104" s="57"/>
      <c r="K104" s="57"/>
      <c r="L104" s="10"/>
      <c r="M104" s="56"/>
      <c r="N104" s="10"/>
      <c r="O104" s="10"/>
      <c r="P104" s="10"/>
      <c r="Q104" s="10"/>
      <c r="R104" s="10"/>
      <c r="S104" s="10"/>
      <c r="T104" s="10"/>
      <c r="U104" s="57"/>
      <c r="V104" s="57"/>
    </row>
    <row r="105" spans="1:22" x14ac:dyDescent="0.3">
      <c r="A105" s="45">
        <f t="shared" si="25"/>
        <v>44654</v>
      </c>
      <c r="B105" s="56"/>
      <c r="C105" s="10"/>
      <c r="D105" s="10"/>
      <c r="E105" s="10"/>
      <c r="F105" s="10"/>
      <c r="G105" s="10"/>
      <c r="H105" s="10"/>
      <c r="I105" s="10"/>
      <c r="J105" s="57"/>
      <c r="K105" s="57"/>
      <c r="L105" s="10"/>
      <c r="M105" s="56"/>
      <c r="N105" s="10"/>
      <c r="O105" s="10"/>
      <c r="P105" s="10"/>
      <c r="Q105" s="10"/>
      <c r="R105" s="10"/>
      <c r="S105" s="10"/>
      <c r="T105" s="10"/>
      <c r="U105" s="57"/>
      <c r="V105" s="57"/>
    </row>
    <row r="106" spans="1:22" x14ac:dyDescent="0.3">
      <c r="A106" s="45">
        <f t="shared" si="25"/>
        <v>44661</v>
      </c>
      <c r="B106" s="56"/>
      <c r="C106" s="10"/>
      <c r="D106" s="10"/>
      <c r="E106" s="10"/>
      <c r="F106" s="10"/>
      <c r="G106" s="10"/>
      <c r="H106" s="10"/>
      <c r="I106" s="10"/>
      <c r="J106" s="57"/>
      <c r="K106" s="57"/>
      <c r="L106" s="10"/>
      <c r="M106" s="56"/>
      <c r="N106" s="10"/>
      <c r="O106" s="10"/>
      <c r="P106" s="10"/>
      <c r="Q106" s="10"/>
      <c r="R106" s="10"/>
      <c r="S106" s="10"/>
      <c r="T106" s="10"/>
      <c r="U106" s="57"/>
      <c r="V106" s="57"/>
    </row>
    <row r="107" spans="1:22" x14ac:dyDescent="0.3">
      <c r="A107" s="45">
        <f t="shared" si="25"/>
        <v>44668</v>
      </c>
      <c r="B107" s="56"/>
      <c r="C107" s="10"/>
      <c r="D107" s="10"/>
      <c r="E107" s="10"/>
      <c r="F107" s="10"/>
      <c r="G107" s="10"/>
      <c r="H107" s="10"/>
      <c r="I107" s="10"/>
      <c r="J107" s="57"/>
      <c r="K107" s="57"/>
      <c r="L107" s="10"/>
      <c r="M107" s="56"/>
      <c r="N107" s="10"/>
      <c r="O107" s="10"/>
      <c r="P107" s="10"/>
      <c r="Q107" s="10"/>
      <c r="R107" s="10"/>
      <c r="S107" s="10"/>
      <c r="T107" s="10"/>
      <c r="U107" s="57"/>
      <c r="V107" s="57"/>
    </row>
    <row r="108" spans="1:22" x14ac:dyDescent="0.3">
      <c r="A108" s="45">
        <f t="shared" si="25"/>
        <v>44675</v>
      </c>
      <c r="B108" s="56"/>
      <c r="C108" s="10"/>
      <c r="D108" s="10"/>
      <c r="E108" s="10"/>
      <c r="F108" s="10"/>
      <c r="G108" s="10"/>
      <c r="H108" s="10"/>
      <c r="I108" s="10"/>
      <c r="J108" s="57"/>
      <c r="K108" s="57"/>
      <c r="L108" s="10"/>
      <c r="M108" s="56"/>
      <c r="N108" s="10"/>
      <c r="O108" s="10"/>
      <c r="P108" s="10"/>
      <c r="Q108" s="10"/>
      <c r="R108" s="10"/>
      <c r="S108" s="10"/>
      <c r="T108" s="10"/>
      <c r="U108" s="57"/>
      <c r="V108" s="57"/>
    </row>
    <row r="109" spans="1:22" x14ac:dyDescent="0.3">
      <c r="A109" s="45">
        <f t="shared" si="25"/>
        <v>44682</v>
      </c>
      <c r="B109" s="56"/>
      <c r="C109" s="10"/>
      <c r="D109" s="10"/>
      <c r="E109" s="10"/>
      <c r="F109" s="10"/>
      <c r="G109" s="10"/>
      <c r="H109" s="10"/>
      <c r="I109" s="10"/>
      <c r="J109" s="57"/>
      <c r="K109" s="57"/>
      <c r="L109" s="10"/>
      <c r="M109" s="56"/>
      <c r="N109" s="10"/>
      <c r="O109" s="10"/>
      <c r="P109" s="10"/>
      <c r="Q109" s="10"/>
      <c r="R109" s="10"/>
      <c r="S109" s="10"/>
      <c r="T109" s="10"/>
      <c r="U109" s="57"/>
      <c r="V109" s="57"/>
    </row>
    <row r="110" spans="1:22" x14ac:dyDescent="0.3">
      <c r="A110" s="45">
        <f t="shared" si="25"/>
        <v>44689</v>
      </c>
      <c r="B110" s="56"/>
      <c r="C110" s="10"/>
      <c r="D110" s="10"/>
      <c r="E110" s="10"/>
      <c r="F110" s="10"/>
      <c r="G110" s="10"/>
      <c r="H110" s="10"/>
      <c r="I110" s="10"/>
      <c r="J110" s="57"/>
      <c r="K110" s="57"/>
      <c r="L110" s="10"/>
      <c r="M110" s="56"/>
      <c r="N110" s="10"/>
      <c r="O110" s="10"/>
      <c r="P110" s="10"/>
      <c r="Q110" s="10"/>
      <c r="R110" s="10"/>
      <c r="S110" s="10"/>
      <c r="T110" s="10"/>
      <c r="U110" s="57"/>
      <c r="V110" s="57"/>
    </row>
    <row r="111" spans="1:22" x14ac:dyDescent="0.3">
      <c r="A111" s="45">
        <f t="shared" si="25"/>
        <v>44696</v>
      </c>
      <c r="B111" s="56"/>
      <c r="C111" s="10"/>
      <c r="D111" s="10"/>
      <c r="E111" s="10"/>
      <c r="F111" s="10"/>
      <c r="G111" s="10"/>
      <c r="H111" s="10"/>
      <c r="I111" s="10"/>
      <c r="J111" s="57"/>
      <c r="K111" s="57"/>
      <c r="L111" s="10"/>
      <c r="M111" s="56"/>
      <c r="N111" s="10"/>
      <c r="O111" s="10"/>
      <c r="P111" s="10"/>
      <c r="Q111" s="10"/>
      <c r="R111" s="10"/>
      <c r="S111" s="10"/>
      <c r="T111" s="10"/>
      <c r="U111" s="57"/>
      <c r="V111" s="57"/>
    </row>
    <row r="112" spans="1:22" x14ac:dyDescent="0.3">
      <c r="A112" s="45">
        <f t="shared" si="25"/>
        <v>44703</v>
      </c>
      <c r="B112" s="56"/>
      <c r="C112" s="10"/>
      <c r="D112" s="10"/>
      <c r="E112" s="10"/>
      <c r="F112" s="10"/>
      <c r="G112" s="10"/>
      <c r="H112" s="10"/>
      <c r="I112" s="10"/>
      <c r="J112" s="57"/>
      <c r="K112" s="57"/>
      <c r="L112" s="10"/>
      <c r="M112" s="56"/>
      <c r="N112" s="10"/>
      <c r="O112" s="10"/>
      <c r="P112" s="10"/>
      <c r="Q112" s="10"/>
      <c r="R112" s="10"/>
      <c r="S112" s="10"/>
      <c r="T112" s="10"/>
      <c r="U112" s="57"/>
      <c r="V112" s="57"/>
    </row>
    <row r="113" spans="1:22" x14ac:dyDescent="0.3">
      <c r="A113" s="45">
        <f t="shared" si="25"/>
        <v>44710</v>
      </c>
      <c r="B113" s="56"/>
      <c r="C113" s="10"/>
      <c r="D113" s="10"/>
      <c r="E113" s="10"/>
      <c r="F113" s="10"/>
      <c r="G113" s="10"/>
      <c r="H113" s="10"/>
      <c r="I113" s="10"/>
      <c r="J113" s="57"/>
      <c r="K113" s="57"/>
      <c r="L113" s="10"/>
      <c r="M113" s="56"/>
      <c r="N113" s="10"/>
      <c r="O113" s="10"/>
      <c r="P113" s="10"/>
      <c r="Q113" s="10"/>
      <c r="R113" s="10"/>
      <c r="S113" s="10"/>
      <c r="T113" s="10"/>
      <c r="U113" s="57"/>
      <c r="V113" s="57"/>
    </row>
    <row r="114" spans="1:22" x14ac:dyDescent="0.3">
      <c r="A114" s="45">
        <f t="shared" si="25"/>
        <v>44717</v>
      </c>
      <c r="B114" s="56"/>
      <c r="C114" s="10"/>
      <c r="D114" s="10"/>
      <c r="E114" s="10"/>
      <c r="F114" s="10"/>
      <c r="G114" s="10"/>
      <c r="H114" s="10"/>
      <c r="I114" s="10"/>
      <c r="J114" s="57"/>
      <c r="K114" s="57"/>
      <c r="L114" s="10"/>
      <c r="M114" s="56"/>
      <c r="N114" s="10"/>
      <c r="O114" s="10"/>
      <c r="P114" s="10"/>
      <c r="Q114" s="10"/>
      <c r="R114" s="10"/>
      <c r="S114" s="10"/>
      <c r="T114" s="10"/>
      <c r="U114" s="57"/>
      <c r="V114" s="57"/>
    </row>
    <row r="115" spans="1:22" x14ac:dyDescent="0.3">
      <c r="A115" s="45">
        <f t="shared" si="25"/>
        <v>44724</v>
      </c>
      <c r="B115" s="56"/>
      <c r="C115" s="10"/>
      <c r="D115" s="10"/>
      <c r="E115" s="10"/>
      <c r="F115" s="10"/>
      <c r="G115" s="10"/>
      <c r="H115" s="10"/>
      <c r="I115" s="10"/>
      <c r="J115" s="57"/>
      <c r="K115" s="57"/>
      <c r="L115" s="10"/>
      <c r="M115" s="56"/>
      <c r="N115" s="10"/>
      <c r="O115" s="10"/>
      <c r="P115" s="10"/>
      <c r="Q115" s="10"/>
      <c r="R115" s="10"/>
      <c r="S115" s="10"/>
      <c r="T115" s="10"/>
      <c r="U115" s="57"/>
      <c r="V115" s="57"/>
    </row>
    <row r="116" spans="1:22" x14ac:dyDescent="0.3">
      <c r="A116" s="45">
        <f t="shared" si="25"/>
        <v>44731</v>
      </c>
      <c r="B116" s="56"/>
      <c r="C116" s="10"/>
      <c r="D116" s="10"/>
      <c r="E116" s="10"/>
      <c r="F116" s="10"/>
      <c r="G116" s="10"/>
      <c r="H116" s="10"/>
      <c r="I116" s="10"/>
      <c r="J116" s="57"/>
      <c r="K116" s="57"/>
      <c r="L116" s="10"/>
      <c r="M116" s="56"/>
      <c r="N116" s="10"/>
      <c r="O116" s="10"/>
      <c r="P116" s="10"/>
      <c r="Q116" s="10"/>
      <c r="R116" s="10"/>
      <c r="S116" s="10"/>
      <c r="T116" s="10"/>
      <c r="U116" s="57"/>
      <c r="V116" s="57"/>
    </row>
    <row r="117" spans="1:22" x14ac:dyDescent="0.3">
      <c r="A117" s="45">
        <f t="shared" si="25"/>
        <v>44738</v>
      </c>
      <c r="B117" s="56"/>
      <c r="C117" s="10"/>
      <c r="D117" s="10"/>
      <c r="E117" s="10"/>
      <c r="F117" s="10"/>
      <c r="G117" s="10"/>
      <c r="H117" s="10"/>
      <c r="I117" s="10"/>
      <c r="J117" s="57"/>
      <c r="K117" s="57"/>
      <c r="L117" s="10"/>
      <c r="M117" s="56"/>
      <c r="N117" s="10"/>
      <c r="O117" s="10"/>
      <c r="P117" s="10"/>
      <c r="Q117" s="10"/>
      <c r="R117" s="10"/>
      <c r="S117" s="10"/>
      <c r="T117" s="10"/>
      <c r="U117" s="57"/>
      <c r="V117" s="57"/>
    </row>
    <row r="118" spans="1:22" x14ac:dyDescent="0.3">
      <c r="A118" s="45">
        <f t="shared" si="25"/>
        <v>44745</v>
      </c>
      <c r="B118" s="56"/>
      <c r="C118" s="10"/>
      <c r="D118" s="10"/>
      <c r="E118" s="10"/>
      <c r="F118" s="10"/>
      <c r="G118" s="10"/>
      <c r="H118" s="10"/>
      <c r="I118" s="10"/>
      <c r="J118" s="57"/>
      <c r="K118" s="57"/>
      <c r="L118" s="10"/>
      <c r="M118" s="56"/>
      <c r="N118" s="10"/>
      <c r="O118" s="10"/>
      <c r="P118" s="10"/>
      <c r="Q118" s="10"/>
      <c r="R118" s="10"/>
      <c r="S118" s="10"/>
      <c r="T118" s="10"/>
      <c r="U118" s="57"/>
      <c r="V118" s="57"/>
    </row>
    <row r="119" spans="1:22" x14ac:dyDescent="0.3">
      <c r="A119" s="45">
        <f t="shared" si="25"/>
        <v>44752</v>
      </c>
      <c r="B119" s="56"/>
      <c r="C119" s="10"/>
      <c r="D119" s="10"/>
      <c r="E119" s="10"/>
      <c r="F119" s="10"/>
      <c r="G119" s="10"/>
      <c r="H119" s="10"/>
      <c r="I119" s="10"/>
      <c r="J119" s="57"/>
      <c r="K119" s="57"/>
      <c r="L119" s="10"/>
      <c r="M119" s="56"/>
      <c r="N119" s="10"/>
      <c r="O119" s="10"/>
      <c r="P119" s="10"/>
      <c r="Q119" s="10"/>
      <c r="R119" s="10"/>
      <c r="S119" s="10"/>
      <c r="T119" s="10"/>
      <c r="U119" s="57"/>
      <c r="V119" s="57"/>
    </row>
    <row r="120" spans="1:22" x14ac:dyDescent="0.3">
      <c r="A120" s="45">
        <f t="shared" si="25"/>
        <v>44759</v>
      </c>
      <c r="B120" s="56"/>
      <c r="C120" s="10"/>
      <c r="D120" s="10"/>
      <c r="E120" s="10"/>
      <c r="F120" s="10"/>
      <c r="G120" s="10"/>
      <c r="H120" s="10"/>
      <c r="I120" s="10"/>
      <c r="J120" s="57"/>
      <c r="K120" s="57"/>
      <c r="L120" s="10"/>
      <c r="M120" s="56"/>
      <c r="N120" s="10"/>
      <c r="O120" s="10"/>
      <c r="P120" s="10"/>
      <c r="Q120" s="10"/>
      <c r="R120" s="10"/>
      <c r="S120" s="10"/>
      <c r="T120" s="10"/>
      <c r="U120" s="57"/>
      <c r="V120" s="57"/>
    </row>
    <row r="121" spans="1:22" x14ac:dyDescent="0.3">
      <c r="A121" s="45">
        <f t="shared" si="25"/>
        <v>44766</v>
      </c>
      <c r="B121" s="56"/>
      <c r="C121" s="10"/>
      <c r="D121" s="10"/>
      <c r="E121" s="10"/>
      <c r="F121" s="10"/>
      <c r="G121" s="10"/>
      <c r="H121" s="10"/>
      <c r="I121" s="10"/>
      <c r="J121" s="57"/>
      <c r="K121" s="57"/>
      <c r="L121" s="10"/>
      <c r="M121" s="56"/>
      <c r="N121" s="10"/>
      <c r="O121" s="10"/>
      <c r="P121" s="10"/>
      <c r="Q121" s="10"/>
      <c r="R121" s="10"/>
      <c r="S121" s="10"/>
      <c r="T121" s="10"/>
      <c r="U121" s="57"/>
      <c r="V121" s="57"/>
    </row>
    <row r="122" spans="1:22" x14ac:dyDescent="0.3">
      <c r="A122" s="45">
        <f t="shared" si="25"/>
        <v>44773</v>
      </c>
      <c r="B122" s="56"/>
      <c r="C122" s="10"/>
      <c r="D122" s="10"/>
      <c r="E122" s="10"/>
      <c r="F122" s="10"/>
      <c r="G122" s="10"/>
      <c r="H122" s="10"/>
      <c r="I122" s="10"/>
      <c r="J122" s="57"/>
      <c r="K122" s="57"/>
      <c r="L122" s="10"/>
      <c r="M122" s="56"/>
      <c r="N122" s="10"/>
      <c r="O122" s="10"/>
      <c r="P122" s="10"/>
      <c r="Q122" s="10"/>
      <c r="R122" s="10"/>
      <c r="S122" s="10"/>
      <c r="T122" s="10"/>
      <c r="U122" s="57"/>
      <c r="V122" s="57"/>
    </row>
    <row r="123" spans="1:22" x14ac:dyDescent="0.3">
      <c r="A123" s="45">
        <f t="shared" si="25"/>
        <v>44780</v>
      </c>
      <c r="B123" s="56"/>
      <c r="C123" s="10"/>
      <c r="D123" s="10"/>
      <c r="E123" s="10"/>
      <c r="F123" s="10"/>
      <c r="G123" s="10"/>
      <c r="H123" s="10"/>
      <c r="I123" s="10"/>
      <c r="J123" s="57"/>
      <c r="K123" s="57"/>
      <c r="L123" s="10"/>
      <c r="M123" s="56"/>
      <c r="N123" s="10"/>
      <c r="O123" s="10"/>
      <c r="P123" s="10"/>
      <c r="Q123" s="10"/>
      <c r="R123" s="10"/>
      <c r="S123" s="10"/>
      <c r="T123" s="10"/>
      <c r="U123" s="57"/>
      <c r="V123" s="57"/>
    </row>
    <row r="124" spans="1:22" x14ac:dyDescent="0.3">
      <c r="A124" s="45">
        <f t="shared" si="25"/>
        <v>44787</v>
      </c>
      <c r="B124" s="56"/>
      <c r="C124" s="10"/>
      <c r="D124" s="10"/>
      <c r="E124" s="10"/>
      <c r="F124" s="10"/>
      <c r="G124" s="10"/>
      <c r="H124" s="10"/>
      <c r="I124" s="10"/>
      <c r="J124" s="57"/>
      <c r="K124" s="57"/>
      <c r="L124" s="10"/>
      <c r="M124" s="56"/>
      <c r="N124" s="10"/>
      <c r="O124" s="10"/>
      <c r="P124" s="10"/>
      <c r="Q124" s="10"/>
      <c r="R124" s="10"/>
      <c r="S124" s="10"/>
      <c r="T124" s="10"/>
      <c r="U124" s="57"/>
      <c r="V124" s="57"/>
    </row>
    <row r="125" spans="1:22" x14ac:dyDescent="0.3">
      <c r="A125" s="45">
        <f t="shared" si="25"/>
        <v>44794</v>
      </c>
      <c r="B125" s="56"/>
      <c r="C125" s="10"/>
      <c r="D125" s="10"/>
      <c r="E125" s="10"/>
      <c r="F125" s="10"/>
      <c r="G125" s="10"/>
      <c r="H125" s="10"/>
      <c r="I125" s="10"/>
      <c r="J125" s="57"/>
      <c r="K125" s="57"/>
      <c r="L125" s="10"/>
      <c r="M125" s="56"/>
      <c r="N125" s="10"/>
      <c r="O125" s="10"/>
      <c r="P125" s="10"/>
      <c r="Q125" s="10"/>
      <c r="R125" s="10"/>
      <c r="S125" s="10"/>
      <c r="T125" s="10"/>
      <c r="U125" s="57"/>
      <c r="V125" s="57"/>
    </row>
    <row r="126" spans="1:22" x14ac:dyDescent="0.3">
      <c r="A126" s="45">
        <f t="shared" si="25"/>
        <v>44801</v>
      </c>
      <c r="B126" s="56"/>
      <c r="C126" s="10"/>
      <c r="D126" s="10"/>
      <c r="E126" s="10"/>
      <c r="F126" s="10"/>
      <c r="G126" s="10"/>
      <c r="H126" s="10"/>
      <c r="I126" s="10"/>
      <c r="J126" s="57"/>
      <c r="K126" s="57"/>
      <c r="L126" s="10"/>
      <c r="M126" s="56"/>
      <c r="N126" s="10"/>
      <c r="O126" s="10"/>
      <c r="P126" s="10"/>
      <c r="Q126" s="10"/>
      <c r="R126" s="10"/>
      <c r="S126" s="10"/>
      <c r="T126" s="10"/>
      <c r="U126" s="57"/>
      <c r="V126" s="57"/>
    </row>
    <row r="127" spans="1:22" x14ac:dyDescent="0.3">
      <c r="A127" s="45">
        <f t="shared" si="25"/>
        <v>44808</v>
      </c>
      <c r="B127" s="56"/>
      <c r="C127" s="10"/>
      <c r="D127" s="10"/>
      <c r="E127" s="10"/>
      <c r="F127" s="10"/>
      <c r="G127" s="10"/>
      <c r="H127" s="10"/>
      <c r="I127" s="10"/>
      <c r="J127" s="57"/>
      <c r="K127" s="57"/>
      <c r="L127" s="10"/>
      <c r="M127" s="56"/>
      <c r="N127" s="10"/>
      <c r="O127" s="10"/>
      <c r="P127" s="10"/>
      <c r="Q127" s="10"/>
      <c r="R127" s="10"/>
      <c r="S127" s="10"/>
      <c r="T127" s="10"/>
      <c r="U127" s="57"/>
      <c r="V127" s="57"/>
    </row>
    <row r="128" spans="1:22" x14ac:dyDescent="0.3">
      <c r="A128" s="45">
        <f t="shared" si="25"/>
        <v>44815</v>
      </c>
      <c r="B128" s="56"/>
      <c r="C128" s="10"/>
      <c r="D128" s="10"/>
      <c r="E128" s="10"/>
      <c r="F128" s="10"/>
      <c r="G128" s="10"/>
      <c r="H128" s="10"/>
      <c r="I128" s="10"/>
      <c r="J128" s="57"/>
      <c r="K128" s="57"/>
      <c r="L128" s="10"/>
      <c r="M128" s="56"/>
      <c r="N128" s="10"/>
      <c r="O128" s="10"/>
      <c r="P128" s="10"/>
      <c r="Q128" s="10"/>
      <c r="R128" s="10"/>
      <c r="S128" s="10"/>
      <c r="T128" s="10"/>
      <c r="U128" s="57"/>
      <c r="V128" s="57"/>
    </row>
    <row r="129" spans="1:22" x14ac:dyDescent="0.3">
      <c r="A129" s="45">
        <f t="shared" si="25"/>
        <v>44822</v>
      </c>
      <c r="B129" s="56"/>
      <c r="C129" s="10"/>
      <c r="D129" s="10"/>
      <c r="E129" s="10"/>
      <c r="F129" s="10"/>
      <c r="G129" s="10"/>
      <c r="H129" s="10"/>
      <c r="I129" s="10"/>
      <c r="J129" s="57"/>
      <c r="K129" s="57"/>
      <c r="L129" s="10"/>
      <c r="M129" s="56"/>
      <c r="N129" s="10"/>
      <c r="O129" s="10"/>
      <c r="P129" s="10"/>
      <c r="Q129" s="10"/>
      <c r="R129" s="10"/>
      <c r="S129" s="10"/>
      <c r="T129" s="10"/>
      <c r="U129" s="57"/>
      <c r="V129" s="57"/>
    </row>
    <row r="130" spans="1:22" x14ac:dyDescent="0.3">
      <c r="A130" s="45">
        <f t="shared" si="25"/>
        <v>44829</v>
      </c>
      <c r="B130" s="56"/>
      <c r="C130" s="10"/>
      <c r="D130" s="10"/>
      <c r="E130" s="10"/>
      <c r="F130" s="10"/>
      <c r="G130" s="10"/>
      <c r="H130" s="10"/>
      <c r="I130" s="10"/>
      <c r="J130" s="57"/>
      <c r="K130" s="57"/>
      <c r="L130" s="10"/>
      <c r="M130" s="56"/>
      <c r="N130" s="10"/>
      <c r="O130" s="10"/>
      <c r="P130" s="10"/>
      <c r="Q130" s="10"/>
      <c r="R130" s="10"/>
      <c r="S130" s="10"/>
      <c r="T130" s="10"/>
      <c r="U130" s="57"/>
      <c r="V130" s="57"/>
    </row>
    <row r="131" spans="1:22" x14ac:dyDescent="0.3">
      <c r="A131" s="45">
        <f t="shared" si="25"/>
        <v>44836</v>
      </c>
      <c r="B131" s="56"/>
      <c r="C131" s="10"/>
      <c r="D131" s="10"/>
      <c r="E131" s="10"/>
      <c r="F131" s="10"/>
      <c r="G131" s="10"/>
      <c r="H131" s="10"/>
      <c r="I131" s="10"/>
      <c r="J131" s="57"/>
      <c r="K131" s="57"/>
      <c r="L131" s="10"/>
      <c r="M131" s="56"/>
      <c r="N131" s="10"/>
      <c r="O131" s="10"/>
      <c r="P131" s="10"/>
      <c r="Q131" s="10"/>
      <c r="R131" s="10"/>
      <c r="S131" s="10"/>
      <c r="T131" s="10"/>
      <c r="U131" s="57"/>
      <c r="V131" s="57"/>
    </row>
    <row r="132" spans="1:22" x14ac:dyDescent="0.3">
      <c r="A132" s="45">
        <f t="shared" si="25"/>
        <v>44843</v>
      </c>
      <c r="B132" s="56"/>
      <c r="C132" s="10"/>
      <c r="D132" s="10"/>
      <c r="E132" s="10"/>
      <c r="F132" s="10"/>
      <c r="G132" s="10"/>
      <c r="H132" s="10"/>
      <c r="I132" s="10"/>
      <c r="J132" s="57"/>
      <c r="K132" s="57"/>
      <c r="L132" s="10"/>
      <c r="M132" s="56"/>
      <c r="N132" s="10"/>
      <c r="O132" s="10"/>
      <c r="P132" s="10"/>
      <c r="Q132" s="10"/>
      <c r="R132" s="10"/>
      <c r="S132" s="10"/>
      <c r="T132" s="10"/>
      <c r="U132" s="57"/>
      <c r="V132" s="57"/>
    </row>
    <row r="133" spans="1:22" x14ac:dyDescent="0.3">
      <c r="A133" s="45">
        <f t="shared" si="25"/>
        <v>44850</v>
      </c>
      <c r="B133" s="56"/>
      <c r="C133" s="10"/>
      <c r="D133" s="10"/>
      <c r="E133" s="10"/>
      <c r="F133" s="10"/>
      <c r="G133" s="10"/>
      <c r="H133" s="10"/>
      <c r="I133" s="10"/>
      <c r="J133" s="57"/>
      <c r="K133" s="57"/>
      <c r="L133" s="10"/>
      <c r="M133" s="56"/>
      <c r="N133" s="10"/>
      <c r="O133" s="10"/>
      <c r="P133" s="10"/>
      <c r="Q133" s="10"/>
      <c r="R133" s="10"/>
      <c r="S133" s="10"/>
      <c r="T133" s="10"/>
      <c r="U133" s="57"/>
      <c r="V133" s="57"/>
    </row>
    <row r="134" spans="1:22" x14ac:dyDescent="0.3">
      <c r="A134" s="45">
        <f t="shared" ref="A134:A143" si="282">A133+7</f>
        <v>44857</v>
      </c>
      <c r="B134" s="56"/>
      <c r="C134" s="10"/>
      <c r="D134" s="10"/>
      <c r="E134" s="10"/>
      <c r="F134" s="10"/>
      <c r="G134" s="10"/>
      <c r="H134" s="10"/>
      <c r="I134" s="10"/>
      <c r="J134" s="57"/>
      <c r="K134" s="57"/>
      <c r="L134" s="10"/>
      <c r="M134" s="56"/>
      <c r="N134" s="10"/>
      <c r="O134" s="10"/>
      <c r="P134" s="10"/>
      <c r="Q134" s="10"/>
      <c r="R134" s="10"/>
      <c r="S134" s="10"/>
      <c r="T134" s="10"/>
      <c r="U134" s="57"/>
      <c r="V134" s="57"/>
    </row>
    <row r="135" spans="1:22" x14ac:dyDescent="0.3">
      <c r="A135" s="45">
        <f t="shared" si="282"/>
        <v>44864</v>
      </c>
      <c r="B135" s="56"/>
      <c r="C135" s="10"/>
      <c r="D135" s="10"/>
      <c r="E135" s="10"/>
      <c r="F135" s="10"/>
      <c r="G135" s="10"/>
      <c r="H135" s="10"/>
      <c r="I135" s="10"/>
      <c r="J135" s="57"/>
      <c r="K135" s="57"/>
      <c r="L135" s="10"/>
      <c r="M135" s="56"/>
      <c r="N135" s="10"/>
      <c r="O135" s="10"/>
      <c r="P135" s="10"/>
      <c r="Q135" s="10"/>
      <c r="R135" s="10"/>
      <c r="S135" s="10"/>
      <c r="T135" s="10"/>
      <c r="U135" s="57"/>
      <c r="V135" s="57"/>
    </row>
    <row r="136" spans="1:22" x14ac:dyDescent="0.3">
      <c r="A136" s="45">
        <f t="shared" si="282"/>
        <v>44871</v>
      </c>
      <c r="B136" s="56"/>
      <c r="C136" s="10"/>
      <c r="D136" s="10"/>
      <c r="E136" s="10"/>
      <c r="F136" s="10"/>
      <c r="G136" s="10"/>
      <c r="H136" s="10"/>
      <c r="I136" s="10"/>
      <c r="J136" s="57"/>
      <c r="K136" s="57"/>
      <c r="L136" s="10"/>
      <c r="M136" s="56"/>
      <c r="N136" s="10"/>
      <c r="O136" s="10"/>
      <c r="P136" s="10"/>
      <c r="Q136" s="10"/>
      <c r="R136" s="10"/>
      <c r="S136" s="10"/>
      <c r="T136" s="10"/>
      <c r="U136" s="57"/>
      <c r="V136" s="57"/>
    </row>
    <row r="137" spans="1:22" x14ac:dyDescent="0.3">
      <c r="A137" s="45">
        <f t="shared" si="282"/>
        <v>44878</v>
      </c>
      <c r="B137" s="56"/>
      <c r="C137" s="10"/>
      <c r="D137" s="10"/>
      <c r="E137" s="10"/>
      <c r="F137" s="10"/>
      <c r="G137" s="10"/>
      <c r="H137" s="10"/>
      <c r="I137" s="10"/>
      <c r="J137" s="57"/>
      <c r="K137" s="57"/>
      <c r="L137" s="10"/>
      <c r="M137" s="56"/>
      <c r="N137" s="10"/>
      <c r="O137" s="10"/>
      <c r="P137" s="10"/>
      <c r="Q137" s="10"/>
      <c r="R137" s="10"/>
      <c r="S137" s="10"/>
      <c r="T137" s="10"/>
      <c r="U137" s="57"/>
      <c r="V137" s="57"/>
    </row>
    <row r="138" spans="1:22" x14ac:dyDescent="0.3">
      <c r="A138" s="45">
        <f t="shared" si="282"/>
        <v>44885</v>
      </c>
      <c r="B138" s="56"/>
      <c r="C138" s="10"/>
      <c r="D138" s="10"/>
      <c r="E138" s="10"/>
      <c r="F138" s="10"/>
      <c r="G138" s="10"/>
      <c r="H138" s="10"/>
      <c r="I138" s="10"/>
      <c r="J138" s="57"/>
      <c r="K138" s="57"/>
      <c r="L138" s="10"/>
      <c r="M138" s="56"/>
      <c r="N138" s="10"/>
      <c r="O138" s="10"/>
      <c r="P138" s="10"/>
      <c r="Q138" s="10"/>
      <c r="R138" s="10"/>
      <c r="S138" s="10"/>
      <c r="T138" s="10"/>
      <c r="U138" s="57"/>
      <c r="V138" s="57"/>
    </row>
    <row r="139" spans="1:22" x14ac:dyDescent="0.3">
      <c r="A139" s="45">
        <f t="shared" si="282"/>
        <v>44892</v>
      </c>
      <c r="B139" s="56"/>
      <c r="C139" s="10"/>
      <c r="D139" s="10"/>
      <c r="E139" s="10"/>
      <c r="F139" s="10"/>
      <c r="G139" s="10"/>
      <c r="H139" s="10"/>
      <c r="I139" s="10"/>
      <c r="J139" s="57"/>
      <c r="K139" s="57"/>
      <c r="L139" s="10"/>
      <c r="M139" s="56"/>
      <c r="N139" s="10"/>
      <c r="O139" s="10"/>
      <c r="P139" s="10"/>
      <c r="Q139" s="10"/>
      <c r="R139" s="10"/>
      <c r="S139" s="10"/>
      <c r="T139" s="10"/>
      <c r="U139" s="57"/>
      <c r="V139" s="57"/>
    </row>
    <row r="140" spans="1:22" x14ac:dyDescent="0.3">
      <c r="A140" s="45">
        <f t="shared" si="282"/>
        <v>44899</v>
      </c>
      <c r="B140" s="56"/>
      <c r="C140" s="10"/>
      <c r="D140" s="10"/>
      <c r="E140" s="10"/>
      <c r="F140" s="10"/>
      <c r="G140" s="10"/>
      <c r="H140" s="10"/>
      <c r="I140" s="10"/>
      <c r="J140" s="57"/>
      <c r="K140" s="57"/>
      <c r="L140" s="10"/>
      <c r="M140" s="56"/>
      <c r="N140" s="10"/>
      <c r="O140" s="10"/>
      <c r="P140" s="10"/>
      <c r="Q140" s="10"/>
      <c r="R140" s="10"/>
      <c r="S140" s="10"/>
      <c r="T140" s="10"/>
      <c r="U140" s="57"/>
      <c r="V140" s="57"/>
    </row>
    <row r="141" spans="1:22" x14ac:dyDescent="0.3">
      <c r="A141" s="45">
        <f t="shared" si="282"/>
        <v>44906</v>
      </c>
      <c r="B141" s="56"/>
      <c r="C141" s="10"/>
      <c r="D141" s="10"/>
      <c r="E141" s="10"/>
      <c r="F141" s="10"/>
      <c r="G141" s="10"/>
      <c r="H141" s="10"/>
      <c r="I141" s="10"/>
      <c r="J141" s="57"/>
      <c r="K141" s="57"/>
      <c r="L141" s="10"/>
      <c r="M141" s="56"/>
      <c r="N141" s="10"/>
      <c r="O141" s="10"/>
      <c r="P141" s="10"/>
      <c r="Q141" s="10"/>
      <c r="R141" s="10"/>
      <c r="S141" s="10"/>
      <c r="T141" s="10"/>
      <c r="U141" s="57"/>
      <c r="V141" s="57"/>
    </row>
    <row r="142" spans="1:22" x14ac:dyDescent="0.3">
      <c r="A142" s="45">
        <f t="shared" si="282"/>
        <v>44913</v>
      </c>
      <c r="B142" s="56"/>
      <c r="C142" s="10"/>
      <c r="D142" s="10"/>
      <c r="E142" s="10"/>
      <c r="F142" s="10"/>
      <c r="G142" s="10"/>
      <c r="H142" s="10"/>
      <c r="I142" s="10"/>
      <c r="J142" s="57"/>
      <c r="K142" s="57"/>
      <c r="L142" s="10"/>
      <c r="M142" s="56"/>
      <c r="N142" s="10"/>
      <c r="O142" s="10"/>
      <c r="P142" s="10"/>
      <c r="Q142" s="10"/>
      <c r="R142" s="10"/>
      <c r="S142" s="10"/>
      <c r="T142" s="10"/>
      <c r="U142" s="57"/>
      <c r="V142" s="57"/>
    </row>
    <row r="143" spans="1:22" x14ac:dyDescent="0.3">
      <c r="A143" s="45">
        <f t="shared" si="282"/>
        <v>44920</v>
      </c>
      <c r="B143" s="56"/>
      <c r="C143" s="10"/>
      <c r="D143" s="10"/>
      <c r="E143" s="10"/>
      <c r="F143" s="10"/>
      <c r="G143" s="10"/>
      <c r="H143" s="10"/>
      <c r="I143" s="10"/>
      <c r="J143" s="57"/>
      <c r="K143" s="57"/>
      <c r="L143" s="10"/>
      <c r="M143" s="56"/>
      <c r="N143" s="10"/>
      <c r="O143" s="10"/>
      <c r="P143" s="10"/>
      <c r="Q143" s="10"/>
      <c r="R143" s="10"/>
      <c r="S143" s="10"/>
      <c r="T143" s="10"/>
      <c r="U143" s="57"/>
      <c r="V143" s="57"/>
    </row>
    <row r="144" spans="1:22" ht="15" thickBot="1" x14ac:dyDescent="0.35">
      <c r="A144" s="46">
        <f>A91+7</f>
        <v>44563</v>
      </c>
      <c r="B144" s="41"/>
      <c r="C144" s="58"/>
      <c r="D144" s="58"/>
      <c r="E144" s="58"/>
      <c r="F144" s="58"/>
      <c r="G144" s="58"/>
      <c r="H144" s="58"/>
      <c r="I144" s="58"/>
      <c r="J144" s="59"/>
      <c r="K144" s="59"/>
      <c r="L144" s="58"/>
      <c r="M144" s="41"/>
      <c r="N144" s="58"/>
      <c r="O144" s="58"/>
      <c r="P144" s="58"/>
      <c r="Q144" s="58"/>
      <c r="R144" s="58"/>
      <c r="S144" s="58"/>
      <c r="T144" s="58"/>
      <c r="U144" s="59"/>
      <c r="V144" s="5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3"/>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25" t="s">
        <v>18</v>
      </c>
      <c r="B1" s="126"/>
      <c r="C1" s="126"/>
      <c r="D1" s="126"/>
      <c r="E1" s="126"/>
      <c r="F1" s="126"/>
      <c r="G1" s="126"/>
      <c r="H1" s="126"/>
      <c r="I1" s="126"/>
      <c r="J1" s="126"/>
      <c r="K1" s="127"/>
      <c r="M1" s="125" t="s">
        <v>46</v>
      </c>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7"/>
      <c r="AQ1" s="125" t="s">
        <v>172</v>
      </c>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7"/>
    </row>
    <row r="2" spans="1:68" ht="13.8" customHeight="1" x14ac:dyDescent="0.3">
      <c r="A2" s="123" t="s">
        <v>47</v>
      </c>
      <c r="B2" s="123" t="s">
        <v>48</v>
      </c>
      <c r="C2" s="120" t="s">
        <v>19</v>
      </c>
      <c r="D2" s="121"/>
      <c r="E2" s="122"/>
      <c r="F2" s="120" t="s">
        <v>163</v>
      </c>
      <c r="G2" s="121"/>
      <c r="H2" s="122"/>
      <c r="I2" s="120" t="s">
        <v>21</v>
      </c>
      <c r="J2" s="121"/>
      <c r="K2" s="122"/>
      <c r="M2" s="123" t="s">
        <v>47</v>
      </c>
      <c r="N2" s="123" t="s">
        <v>48</v>
      </c>
      <c r="O2" s="120" t="s">
        <v>49</v>
      </c>
      <c r="P2" s="121"/>
      <c r="Q2" s="122"/>
      <c r="R2" s="120" t="s">
        <v>10</v>
      </c>
      <c r="S2" s="121"/>
      <c r="T2" s="122"/>
      <c r="U2" s="120" t="s">
        <v>11</v>
      </c>
      <c r="V2" s="121"/>
      <c r="W2" s="122"/>
      <c r="X2" s="120" t="s">
        <v>12</v>
      </c>
      <c r="Y2" s="121"/>
      <c r="Z2" s="122"/>
      <c r="AA2" s="120" t="s">
        <v>13</v>
      </c>
      <c r="AB2" s="121"/>
      <c r="AC2" s="122"/>
      <c r="AD2" s="120" t="s">
        <v>14</v>
      </c>
      <c r="AE2" s="121"/>
      <c r="AF2" s="122"/>
      <c r="AG2" s="120" t="s">
        <v>15</v>
      </c>
      <c r="AH2" s="121"/>
      <c r="AI2" s="122"/>
      <c r="AJ2" s="120" t="s">
        <v>16</v>
      </c>
      <c r="AK2" s="121"/>
      <c r="AL2" s="122"/>
      <c r="AM2" s="120" t="s">
        <v>50</v>
      </c>
      <c r="AN2" s="121"/>
      <c r="AO2" s="122"/>
      <c r="AQ2" s="123" t="s">
        <v>47</v>
      </c>
      <c r="AR2" s="123" t="s">
        <v>48</v>
      </c>
      <c r="AS2" s="120" t="s">
        <v>3</v>
      </c>
      <c r="AT2" s="121"/>
      <c r="AU2" s="122"/>
      <c r="AV2" s="120" t="s">
        <v>51</v>
      </c>
      <c r="AW2" s="121"/>
      <c r="AX2" s="122"/>
      <c r="AY2" s="120" t="s">
        <v>5</v>
      </c>
      <c r="AZ2" s="121"/>
      <c r="BA2" s="122"/>
      <c r="BB2" s="120" t="s">
        <v>52</v>
      </c>
      <c r="BC2" s="121"/>
      <c r="BD2" s="122"/>
      <c r="BE2" s="120" t="s">
        <v>7</v>
      </c>
      <c r="BF2" s="121"/>
      <c r="BG2" s="122"/>
      <c r="BH2" s="120" t="s">
        <v>0</v>
      </c>
      <c r="BI2" s="121"/>
      <c r="BJ2" s="122"/>
      <c r="BK2" s="120" t="s">
        <v>1</v>
      </c>
      <c r="BL2" s="121"/>
      <c r="BM2" s="122"/>
      <c r="BN2" s="120" t="s">
        <v>2</v>
      </c>
      <c r="BO2" s="121"/>
      <c r="BP2" s="122"/>
    </row>
    <row r="3" spans="1:68" ht="13.2" customHeight="1" thickBot="1" x14ac:dyDescent="0.35">
      <c r="A3" s="124"/>
      <c r="B3" s="124"/>
      <c r="C3" s="61" t="s">
        <v>53</v>
      </c>
      <c r="D3" s="118" t="s">
        <v>54</v>
      </c>
      <c r="E3" s="119"/>
      <c r="F3" s="61" t="s">
        <v>53</v>
      </c>
      <c r="G3" s="118" t="s">
        <v>54</v>
      </c>
      <c r="H3" s="119"/>
      <c r="I3" s="61" t="s">
        <v>53</v>
      </c>
      <c r="J3" s="118" t="s">
        <v>54</v>
      </c>
      <c r="K3" s="119"/>
      <c r="M3" s="124"/>
      <c r="N3" s="124"/>
      <c r="O3" s="61" t="s">
        <v>53</v>
      </c>
      <c r="P3" s="118" t="s">
        <v>54</v>
      </c>
      <c r="Q3" s="119"/>
      <c r="R3" s="61" t="s">
        <v>53</v>
      </c>
      <c r="S3" s="118" t="s">
        <v>54</v>
      </c>
      <c r="T3" s="119"/>
      <c r="U3" s="61" t="s">
        <v>53</v>
      </c>
      <c r="V3" s="118" t="s">
        <v>54</v>
      </c>
      <c r="W3" s="119"/>
      <c r="X3" s="61" t="s">
        <v>53</v>
      </c>
      <c r="Y3" s="118" t="s">
        <v>54</v>
      </c>
      <c r="Z3" s="119"/>
      <c r="AA3" s="61" t="s">
        <v>53</v>
      </c>
      <c r="AB3" s="118" t="s">
        <v>54</v>
      </c>
      <c r="AC3" s="119"/>
      <c r="AD3" s="61" t="s">
        <v>53</v>
      </c>
      <c r="AE3" s="118" t="s">
        <v>54</v>
      </c>
      <c r="AF3" s="119"/>
      <c r="AG3" s="61" t="s">
        <v>53</v>
      </c>
      <c r="AH3" s="118" t="s">
        <v>54</v>
      </c>
      <c r="AI3" s="119"/>
      <c r="AJ3" s="61" t="s">
        <v>53</v>
      </c>
      <c r="AK3" s="118" t="s">
        <v>54</v>
      </c>
      <c r="AL3" s="119"/>
      <c r="AM3" s="61" t="s">
        <v>53</v>
      </c>
      <c r="AN3" s="118" t="s">
        <v>54</v>
      </c>
      <c r="AO3" s="119"/>
      <c r="AQ3" s="124"/>
      <c r="AR3" s="124"/>
      <c r="AS3" s="61" t="s">
        <v>53</v>
      </c>
      <c r="AT3" s="118" t="s">
        <v>54</v>
      </c>
      <c r="AU3" s="119"/>
      <c r="AV3" s="61" t="s">
        <v>53</v>
      </c>
      <c r="AW3" s="118" t="s">
        <v>54</v>
      </c>
      <c r="AX3" s="119"/>
      <c r="AY3" s="61" t="s">
        <v>53</v>
      </c>
      <c r="AZ3" s="118" t="s">
        <v>54</v>
      </c>
      <c r="BA3" s="119"/>
      <c r="BB3" s="61" t="s">
        <v>53</v>
      </c>
      <c r="BC3" s="118" t="s">
        <v>54</v>
      </c>
      <c r="BD3" s="119"/>
      <c r="BE3" s="61" t="s">
        <v>53</v>
      </c>
      <c r="BF3" s="118" t="s">
        <v>54</v>
      </c>
      <c r="BG3" s="119"/>
      <c r="BH3" s="61" t="s">
        <v>53</v>
      </c>
      <c r="BI3" s="118" t="s">
        <v>54</v>
      </c>
      <c r="BJ3" s="119"/>
      <c r="BK3" s="61" t="s">
        <v>53</v>
      </c>
      <c r="BL3" s="118" t="s">
        <v>54</v>
      </c>
      <c r="BM3" s="119"/>
      <c r="BN3" s="61" t="s">
        <v>53</v>
      </c>
      <c r="BO3" s="118" t="s">
        <v>54</v>
      </c>
      <c r="BP3" s="119"/>
    </row>
    <row r="4" spans="1:68" ht="15" thickBot="1" x14ac:dyDescent="0.35">
      <c r="A4" s="115">
        <v>2020</v>
      </c>
      <c r="B4" s="116"/>
      <c r="C4" s="116"/>
      <c r="D4" s="116"/>
      <c r="E4" s="116"/>
      <c r="F4" s="116"/>
      <c r="G4" s="116"/>
      <c r="H4" s="116"/>
      <c r="I4" s="116"/>
      <c r="J4" s="116"/>
      <c r="K4" s="117"/>
      <c r="M4" s="115">
        <v>2020</v>
      </c>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7"/>
      <c r="AQ4" s="115">
        <v>2020</v>
      </c>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7"/>
    </row>
    <row r="5" spans="1:68" x14ac:dyDescent="0.3">
      <c r="A5" s="62" t="s">
        <v>55</v>
      </c>
      <c r="B5" s="71">
        <v>1</v>
      </c>
      <c r="C5" s="64">
        <v>10098.5193</v>
      </c>
      <c r="D5" s="69">
        <v>9459.8365493812616</v>
      </c>
      <c r="E5" s="65">
        <v>10737.202050618738</v>
      </c>
      <c r="F5" s="66">
        <v>8854.7000000000007</v>
      </c>
      <c r="G5" s="64">
        <v>8193.6423540242886</v>
      </c>
      <c r="H5" s="65">
        <v>9515.7576459757129</v>
      </c>
      <c r="I5" s="64">
        <v>1243.8192999999999</v>
      </c>
      <c r="J5" s="64">
        <v>1078.3872156982884</v>
      </c>
      <c r="K5" s="65">
        <v>1409.2513843017114</v>
      </c>
      <c r="M5" s="67" t="s">
        <v>55</v>
      </c>
      <c r="N5" s="68">
        <f>B5</f>
        <v>1</v>
      </c>
      <c r="O5" s="66">
        <v>1361.23</v>
      </c>
      <c r="P5" s="64">
        <v>1203.3547186877113</v>
      </c>
      <c r="Q5" s="65">
        <v>1519.1052813122888</v>
      </c>
      <c r="R5" s="69">
        <v>542.5403</v>
      </c>
      <c r="S5" s="69">
        <v>458.57861210916849</v>
      </c>
      <c r="T5" s="69">
        <v>626.50198789083151</v>
      </c>
      <c r="U5" s="66">
        <v>1573.42</v>
      </c>
      <c r="V5" s="64">
        <v>1437.9207853262733</v>
      </c>
      <c r="W5" s="65">
        <v>1708.9192146737269</v>
      </c>
      <c r="X5" s="69">
        <v>1663.14</v>
      </c>
      <c r="Y5" s="69">
        <v>1463.0056603074615</v>
      </c>
      <c r="Z5" s="69">
        <v>1863.2743396925387</v>
      </c>
      <c r="AA5" s="66">
        <v>1109</v>
      </c>
      <c r="AB5" s="64">
        <v>980.14228407402015</v>
      </c>
      <c r="AC5" s="65">
        <v>1237.8577159259798</v>
      </c>
      <c r="AD5" s="69">
        <v>800.35749999999996</v>
      </c>
      <c r="AE5" s="69">
        <v>705.88366848492842</v>
      </c>
      <c r="AF5" s="69">
        <v>894.8313315150715</v>
      </c>
      <c r="AG5" s="66">
        <v>315.173</v>
      </c>
      <c r="AH5" s="64">
        <v>264.83434743979251</v>
      </c>
      <c r="AI5" s="65">
        <v>365.51165256020749</v>
      </c>
      <c r="AJ5" s="69">
        <v>667.51179999999999</v>
      </c>
      <c r="AK5" s="69">
        <v>549.86255282839898</v>
      </c>
      <c r="AL5" s="69">
        <v>785.16104717160101</v>
      </c>
      <c r="AM5" s="66">
        <v>822.33789999999999</v>
      </c>
      <c r="AN5" s="64">
        <v>700.42706185840234</v>
      </c>
      <c r="AO5" s="65">
        <v>944.24873814159764</v>
      </c>
      <c r="AQ5" s="67" t="s">
        <v>55</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56</v>
      </c>
      <c r="B6" s="71">
        <v>2</v>
      </c>
      <c r="C6" s="69">
        <v>9143.7980000000007</v>
      </c>
      <c r="D6" s="69">
        <v>8505.1152493812624</v>
      </c>
      <c r="E6" s="70">
        <v>9782.480750618739</v>
      </c>
      <c r="F6" s="72">
        <v>8242.2800000000007</v>
      </c>
      <c r="G6" s="69">
        <v>7581.2223540242885</v>
      </c>
      <c r="H6" s="70">
        <v>8903.3376459757128</v>
      </c>
      <c r="I6" s="69">
        <v>901.51800000000003</v>
      </c>
      <c r="J6" s="69">
        <v>736.08591569828866</v>
      </c>
      <c r="K6" s="70">
        <v>1066.9500843017115</v>
      </c>
      <c r="M6" s="67" t="s">
        <v>56</v>
      </c>
      <c r="N6" s="68">
        <f t="shared" ref="N6:N57" si="0">B6</f>
        <v>2</v>
      </c>
      <c r="O6" s="72">
        <v>1252.79</v>
      </c>
      <c r="P6" s="69">
        <v>1094.9147186877112</v>
      </c>
      <c r="Q6" s="70">
        <v>1410.6652813122887</v>
      </c>
      <c r="R6" s="69">
        <v>499.3184</v>
      </c>
      <c r="S6" s="69">
        <v>415.35671210916848</v>
      </c>
      <c r="T6" s="69">
        <v>583.28008789083151</v>
      </c>
      <c r="U6" s="72">
        <v>1448.07</v>
      </c>
      <c r="V6" s="69">
        <v>1312.5707853262732</v>
      </c>
      <c r="W6" s="70">
        <v>1583.5692146737267</v>
      </c>
      <c r="X6" s="69">
        <v>1609.25</v>
      </c>
      <c r="Y6" s="69">
        <v>1409.1156603074614</v>
      </c>
      <c r="Z6" s="69">
        <v>1809.3843396925386</v>
      </c>
      <c r="AA6" s="72">
        <v>1020.65</v>
      </c>
      <c r="AB6" s="69">
        <v>891.79228407402002</v>
      </c>
      <c r="AC6" s="70">
        <v>1149.5077159259799</v>
      </c>
      <c r="AD6" s="69">
        <v>736.59640000000002</v>
      </c>
      <c r="AE6" s="69">
        <v>642.12256848492848</v>
      </c>
      <c r="AF6" s="69">
        <v>831.07023151507155</v>
      </c>
      <c r="AG6" s="72">
        <v>256.0455</v>
      </c>
      <c r="AH6" s="69">
        <v>205.70684743979254</v>
      </c>
      <c r="AI6" s="70">
        <v>306.38415256020744</v>
      </c>
      <c r="AJ6" s="69">
        <v>614.33399999999995</v>
      </c>
      <c r="AK6" s="69">
        <v>496.68475282839893</v>
      </c>
      <c r="AL6" s="69">
        <v>731.98324717160096</v>
      </c>
      <c r="AM6" s="72">
        <v>805.23119999999994</v>
      </c>
      <c r="AN6" s="69">
        <v>683.32036185840229</v>
      </c>
      <c r="AO6" s="70">
        <v>927.1420381415976</v>
      </c>
      <c r="AQ6" s="67" t="s">
        <v>56</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57</v>
      </c>
      <c r="B7" s="71">
        <v>3</v>
      </c>
      <c r="C7" s="69">
        <v>8956.5480000000007</v>
      </c>
      <c r="D7" s="69">
        <v>8317.8652493812624</v>
      </c>
      <c r="E7" s="70">
        <v>9595.230750618739</v>
      </c>
      <c r="F7" s="72">
        <v>8091.68</v>
      </c>
      <c r="G7" s="69">
        <v>7430.6223540242881</v>
      </c>
      <c r="H7" s="70">
        <v>8752.7376459757124</v>
      </c>
      <c r="I7" s="69">
        <v>864.86800000000005</v>
      </c>
      <c r="J7" s="69">
        <v>699.43591569828868</v>
      </c>
      <c r="K7" s="70">
        <v>1030.3000843017114</v>
      </c>
      <c r="M7" s="67" t="s">
        <v>57</v>
      </c>
      <c r="N7" s="68">
        <f t="shared" si="0"/>
        <v>3</v>
      </c>
      <c r="O7" s="72">
        <v>1234.3399999999999</v>
      </c>
      <c r="P7" s="69">
        <v>1076.4647186877112</v>
      </c>
      <c r="Q7" s="70">
        <v>1392.2152813122887</v>
      </c>
      <c r="R7" s="69">
        <v>491.96390000000002</v>
      </c>
      <c r="S7" s="69">
        <v>408.00221210916851</v>
      </c>
      <c r="T7" s="69">
        <v>575.92558789083148</v>
      </c>
      <c r="U7" s="72">
        <v>1426.74</v>
      </c>
      <c r="V7" s="69">
        <v>1291.2407853262732</v>
      </c>
      <c r="W7" s="70">
        <v>1562.2392146737268</v>
      </c>
      <c r="X7" s="69">
        <v>1541.78</v>
      </c>
      <c r="Y7" s="69">
        <v>1341.6456603074614</v>
      </c>
      <c r="Z7" s="69">
        <v>1741.9143396925385</v>
      </c>
      <c r="AA7" s="72">
        <v>1005.61</v>
      </c>
      <c r="AB7" s="69">
        <v>876.75228407402005</v>
      </c>
      <c r="AC7" s="70">
        <v>1134.46771592598</v>
      </c>
      <c r="AD7" s="69">
        <v>725.74699999999996</v>
      </c>
      <c r="AE7" s="69">
        <v>631.27316848492842</v>
      </c>
      <c r="AF7" s="69">
        <v>820.2208315150715</v>
      </c>
      <c r="AG7" s="72">
        <v>276.86070000000001</v>
      </c>
      <c r="AH7" s="69">
        <v>226.52204743979254</v>
      </c>
      <c r="AI7" s="70">
        <v>327.19935256020744</v>
      </c>
      <c r="AJ7" s="69">
        <v>605.28539999999998</v>
      </c>
      <c r="AK7" s="69">
        <v>487.63615282839896</v>
      </c>
      <c r="AL7" s="69">
        <v>722.934647171601</v>
      </c>
      <c r="AM7" s="72">
        <v>783.34130000000005</v>
      </c>
      <c r="AN7" s="69">
        <v>661.4304618584024</v>
      </c>
      <c r="AO7" s="70">
        <v>905.2521381415977</v>
      </c>
      <c r="AQ7" s="67" t="s">
        <v>57</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58</v>
      </c>
      <c r="B8" s="71">
        <v>4</v>
      </c>
      <c r="C8" s="69">
        <v>8775.0308000000005</v>
      </c>
      <c r="D8" s="69">
        <v>8136.3480493812622</v>
      </c>
      <c r="E8" s="70">
        <v>9413.7135506187387</v>
      </c>
      <c r="F8" s="72">
        <v>7837.7000000000007</v>
      </c>
      <c r="G8" s="69">
        <v>7176.6423540242886</v>
      </c>
      <c r="H8" s="70">
        <v>8498.7576459757129</v>
      </c>
      <c r="I8" s="69">
        <v>937.33079999999995</v>
      </c>
      <c r="J8" s="69">
        <v>771.89871569828858</v>
      </c>
      <c r="K8" s="70">
        <v>1102.7628843017114</v>
      </c>
      <c r="M8" s="67" t="s">
        <v>58</v>
      </c>
      <c r="N8" s="68">
        <f t="shared" si="0"/>
        <v>4</v>
      </c>
      <c r="O8" s="72">
        <v>1198.46</v>
      </c>
      <c r="P8" s="69">
        <v>1040.5847186877113</v>
      </c>
      <c r="Q8" s="70">
        <v>1356.3352813122888</v>
      </c>
      <c r="R8" s="69">
        <v>477.66590000000002</v>
      </c>
      <c r="S8" s="69">
        <v>393.70421210916851</v>
      </c>
      <c r="T8" s="69">
        <v>561.62758789083148</v>
      </c>
      <c r="U8" s="72">
        <v>1385.28</v>
      </c>
      <c r="V8" s="69">
        <v>1249.7807853262732</v>
      </c>
      <c r="W8" s="70">
        <v>1520.7792146737268</v>
      </c>
      <c r="X8" s="69">
        <v>1509.63</v>
      </c>
      <c r="Y8" s="69">
        <v>1309.4956603074615</v>
      </c>
      <c r="Z8" s="69">
        <v>1709.7643396925387</v>
      </c>
      <c r="AA8" s="72">
        <v>976.38710000000003</v>
      </c>
      <c r="AB8" s="69">
        <v>847.52938407402007</v>
      </c>
      <c r="AC8" s="70">
        <v>1105.24481592598</v>
      </c>
      <c r="AD8" s="69">
        <v>704.65459999999996</v>
      </c>
      <c r="AE8" s="69">
        <v>610.18076848492842</v>
      </c>
      <c r="AF8" s="69">
        <v>799.1284315150715</v>
      </c>
      <c r="AG8" s="72">
        <v>238.2816</v>
      </c>
      <c r="AH8" s="69">
        <v>187.94294743979253</v>
      </c>
      <c r="AI8" s="70">
        <v>288.62025256020746</v>
      </c>
      <c r="AJ8" s="69">
        <v>587.69399999999996</v>
      </c>
      <c r="AK8" s="69">
        <v>470.04475282839894</v>
      </c>
      <c r="AL8" s="69">
        <v>705.34324717160098</v>
      </c>
      <c r="AM8" s="72">
        <v>759.64919999999995</v>
      </c>
      <c r="AN8" s="69">
        <v>637.7383618584023</v>
      </c>
      <c r="AO8" s="70">
        <v>881.5600381415976</v>
      </c>
      <c r="AQ8" s="67" t="s">
        <v>58</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59</v>
      </c>
      <c r="B9" s="71">
        <v>5</v>
      </c>
      <c r="C9" s="69">
        <v>9059.2998000000007</v>
      </c>
      <c r="D9" s="69">
        <v>8420.6170493812624</v>
      </c>
      <c r="E9" s="70">
        <v>9697.982550618739</v>
      </c>
      <c r="F9" s="72">
        <v>8012.75</v>
      </c>
      <c r="G9" s="69">
        <v>7351.6923540242879</v>
      </c>
      <c r="H9" s="70">
        <v>8673.8076459757121</v>
      </c>
      <c r="I9" s="69">
        <v>1046.5498</v>
      </c>
      <c r="J9" s="69">
        <v>881.11771569828863</v>
      </c>
      <c r="K9" s="70">
        <v>1211.9818843017115</v>
      </c>
      <c r="M9" s="67" t="s">
        <v>59</v>
      </c>
      <c r="N9" s="68">
        <f t="shared" si="0"/>
        <v>5</v>
      </c>
      <c r="O9" s="72">
        <v>1221.5899999999999</v>
      </c>
      <c r="P9" s="69">
        <v>1063.7147186877112</v>
      </c>
      <c r="Q9" s="70">
        <v>1379.4652813122887</v>
      </c>
      <c r="R9" s="69">
        <v>486.88240000000002</v>
      </c>
      <c r="S9" s="69">
        <v>402.92071210916851</v>
      </c>
      <c r="T9" s="69">
        <v>570.84408789083147</v>
      </c>
      <c r="U9" s="72">
        <v>1412.01</v>
      </c>
      <c r="V9" s="69">
        <v>1276.5107853262732</v>
      </c>
      <c r="W9" s="70">
        <v>1547.5092146737268</v>
      </c>
      <c r="X9" s="69">
        <v>1545.48</v>
      </c>
      <c r="Y9" s="69">
        <v>1345.3456603074615</v>
      </c>
      <c r="Z9" s="69">
        <v>1745.6143396925386</v>
      </c>
      <c r="AA9" s="72">
        <v>995.22630000000004</v>
      </c>
      <c r="AB9" s="69">
        <v>866.36858407402019</v>
      </c>
      <c r="AC9" s="70">
        <v>1124.0840159259799</v>
      </c>
      <c r="AD9" s="69">
        <v>718.25080000000003</v>
      </c>
      <c r="AE9" s="69">
        <v>623.77696848492849</v>
      </c>
      <c r="AF9" s="69">
        <v>812.72463151507156</v>
      </c>
      <c r="AG9" s="72">
        <v>234.13910000000001</v>
      </c>
      <c r="AH9" s="69">
        <v>183.80044743979255</v>
      </c>
      <c r="AI9" s="70">
        <v>284.47775256020748</v>
      </c>
      <c r="AJ9" s="69">
        <v>599.03340000000003</v>
      </c>
      <c r="AK9" s="69">
        <v>481.38415282839901</v>
      </c>
      <c r="AL9" s="69">
        <v>716.68264717160105</v>
      </c>
      <c r="AM9" s="72">
        <v>800.14819999999997</v>
      </c>
      <c r="AN9" s="69">
        <v>678.23736185840232</v>
      </c>
      <c r="AO9" s="70">
        <v>922.05903814159763</v>
      </c>
      <c r="AQ9" s="67" t="s">
        <v>59</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60</v>
      </c>
      <c r="B10" s="71">
        <v>6</v>
      </c>
      <c r="C10" s="69">
        <v>9224.6918999999998</v>
      </c>
      <c r="D10" s="69">
        <v>8586.0091493812615</v>
      </c>
      <c r="E10" s="70">
        <v>9863.3746506187381</v>
      </c>
      <c r="F10" s="72">
        <v>8175.49</v>
      </c>
      <c r="G10" s="69">
        <v>7514.4323540242876</v>
      </c>
      <c r="H10" s="70">
        <v>8836.5476459757119</v>
      </c>
      <c r="I10" s="69">
        <v>1049.2019</v>
      </c>
      <c r="J10" s="69">
        <v>883.76981569828865</v>
      </c>
      <c r="K10" s="70">
        <v>1214.6339843017115</v>
      </c>
      <c r="M10" s="67" t="s">
        <v>60</v>
      </c>
      <c r="N10" s="68">
        <f t="shared" si="0"/>
        <v>6</v>
      </c>
      <c r="O10" s="72">
        <v>1245.71</v>
      </c>
      <c r="P10" s="69">
        <v>1087.8347186877113</v>
      </c>
      <c r="Q10" s="70">
        <v>1403.5852813122888</v>
      </c>
      <c r="R10" s="69">
        <v>496.49579999999997</v>
      </c>
      <c r="S10" s="69">
        <v>412.53411210916846</v>
      </c>
      <c r="T10" s="69">
        <v>580.45748789083143</v>
      </c>
      <c r="U10" s="72">
        <v>1439.89</v>
      </c>
      <c r="V10" s="69">
        <v>1304.3907853262733</v>
      </c>
      <c r="W10" s="70">
        <v>1575.3892146737269</v>
      </c>
      <c r="X10" s="69">
        <v>1579.61</v>
      </c>
      <c r="Y10" s="69">
        <v>1379.4756603074613</v>
      </c>
      <c r="Z10" s="69">
        <v>1779.7443396925385</v>
      </c>
      <c r="AA10" s="72">
        <v>1014.88</v>
      </c>
      <c r="AB10" s="69">
        <v>886.02228407402004</v>
      </c>
      <c r="AC10" s="70">
        <v>1143.73771592598</v>
      </c>
      <c r="AD10" s="69">
        <v>732.4325</v>
      </c>
      <c r="AE10" s="69">
        <v>637.95866848492847</v>
      </c>
      <c r="AF10" s="69">
        <v>826.90633151507154</v>
      </c>
      <c r="AG10" s="72">
        <v>260.83229999999998</v>
      </c>
      <c r="AH10" s="69">
        <v>210.49364743979251</v>
      </c>
      <c r="AI10" s="70">
        <v>311.17095256020741</v>
      </c>
      <c r="AJ10" s="69">
        <v>610.86120000000005</v>
      </c>
      <c r="AK10" s="69">
        <v>493.21195282839903</v>
      </c>
      <c r="AL10" s="69">
        <v>728.51044717160107</v>
      </c>
      <c r="AM10" s="72">
        <v>794.79089999999997</v>
      </c>
      <c r="AN10" s="69">
        <v>672.88006185840231</v>
      </c>
      <c r="AO10" s="70">
        <v>916.70173814159762</v>
      </c>
      <c r="AQ10" s="67" t="s">
        <v>60</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61</v>
      </c>
      <c r="B11" s="71">
        <v>7</v>
      </c>
      <c r="C11" s="69">
        <v>8959.0910999999996</v>
      </c>
      <c r="D11" s="69">
        <v>8320.4083493812614</v>
      </c>
      <c r="E11" s="70">
        <v>9597.7738506187379</v>
      </c>
      <c r="F11" s="72">
        <v>7955.57</v>
      </c>
      <c r="G11" s="69">
        <v>7294.5123540242876</v>
      </c>
      <c r="H11" s="70">
        <v>8616.6276459757119</v>
      </c>
      <c r="I11" s="69">
        <v>1003.5211</v>
      </c>
      <c r="J11" s="69">
        <v>838.08901569828868</v>
      </c>
      <c r="K11" s="70">
        <v>1168.9531843017114</v>
      </c>
      <c r="M11" s="67" t="s">
        <v>61</v>
      </c>
      <c r="N11" s="68">
        <f t="shared" si="0"/>
        <v>7</v>
      </c>
      <c r="O11" s="72">
        <v>1220.6099999999999</v>
      </c>
      <c r="P11" s="69">
        <v>1062.7347186877112</v>
      </c>
      <c r="Q11" s="70">
        <v>1378.4852813122886</v>
      </c>
      <c r="R11" s="69">
        <v>486.49360000000001</v>
      </c>
      <c r="S11" s="69">
        <v>402.5319121091685</v>
      </c>
      <c r="T11" s="69">
        <v>570.45528789083153</v>
      </c>
      <c r="U11" s="72">
        <v>1410.88</v>
      </c>
      <c r="V11" s="69">
        <v>1275.3807853262733</v>
      </c>
      <c r="W11" s="70">
        <v>1546.3792146737269</v>
      </c>
      <c r="X11" s="69">
        <v>1528.73</v>
      </c>
      <c r="Y11" s="69">
        <v>1328.5956603074615</v>
      </c>
      <c r="Z11" s="69">
        <v>1728.8643396925386</v>
      </c>
      <c r="AA11" s="72">
        <v>994.43169999999998</v>
      </c>
      <c r="AB11" s="69">
        <v>865.57398407402002</v>
      </c>
      <c r="AC11" s="70">
        <v>1123.2894159259799</v>
      </c>
      <c r="AD11" s="69">
        <v>717.67729999999995</v>
      </c>
      <c r="AE11" s="69">
        <v>623.20346848492841</v>
      </c>
      <c r="AF11" s="69">
        <v>812.15113151507148</v>
      </c>
      <c r="AG11" s="72">
        <v>239.97200000000001</v>
      </c>
      <c r="AH11" s="69">
        <v>189.63334743979254</v>
      </c>
      <c r="AI11" s="70">
        <v>290.31065256020747</v>
      </c>
      <c r="AJ11" s="69">
        <v>598.55510000000004</v>
      </c>
      <c r="AK11" s="69">
        <v>480.90585282839902</v>
      </c>
      <c r="AL11" s="69">
        <v>716.20434717160106</v>
      </c>
      <c r="AM11" s="72">
        <v>758.22260000000006</v>
      </c>
      <c r="AN11" s="69">
        <v>636.31176185840241</v>
      </c>
      <c r="AO11" s="70">
        <v>880.13343814159771</v>
      </c>
      <c r="AQ11" s="67" t="s">
        <v>61</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62</v>
      </c>
      <c r="B12" s="71">
        <v>8</v>
      </c>
      <c r="C12" s="69">
        <v>8838.3294000000005</v>
      </c>
      <c r="D12" s="69">
        <v>8199.6466493812623</v>
      </c>
      <c r="E12" s="70">
        <v>9477.0121506187388</v>
      </c>
      <c r="F12" s="72">
        <v>7840.57</v>
      </c>
      <c r="G12" s="69">
        <v>7179.5123540242876</v>
      </c>
      <c r="H12" s="70">
        <v>8501.6276459757119</v>
      </c>
      <c r="I12" s="69">
        <v>997.75940000000003</v>
      </c>
      <c r="J12" s="69">
        <v>832.32731569828866</v>
      </c>
      <c r="K12" s="70">
        <v>1163.1914843017114</v>
      </c>
      <c r="M12" s="67" t="s">
        <v>62</v>
      </c>
      <c r="N12" s="68">
        <f t="shared" si="0"/>
        <v>8</v>
      </c>
      <c r="O12" s="72">
        <v>1195.44</v>
      </c>
      <c r="P12" s="69">
        <v>1037.5647186877113</v>
      </c>
      <c r="Q12" s="70">
        <v>1353.3152813122888</v>
      </c>
      <c r="R12" s="69">
        <v>476.46129999999999</v>
      </c>
      <c r="S12" s="69">
        <v>392.49961210916848</v>
      </c>
      <c r="T12" s="69">
        <v>560.42298789083145</v>
      </c>
      <c r="U12" s="72">
        <v>1381.79</v>
      </c>
      <c r="V12" s="69">
        <v>1246.2907853262732</v>
      </c>
      <c r="W12" s="70">
        <v>1517.2892146737267</v>
      </c>
      <c r="X12" s="69">
        <v>1519.32</v>
      </c>
      <c r="Y12" s="69">
        <v>1319.1856603074614</v>
      </c>
      <c r="Z12" s="69">
        <v>1719.4543396925385</v>
      </c>
      <c r="AA12" s="72">
        <v>973.92489999999998</v>
      </c>
      <c r="AB12" s="69">
        <v>845.06718407402013</v>
      </c>
      <c r="AC12" s="70">
        <v>1102.7826159259798</v>
      </c>
      <c r="AD12" s="69">
        <v>702.87760000000003</v>
      </c>
      <c r="AE12" s="69">
        <v>608.40376848492849</v>
      </c>
      <c r="AF12" s="69">
        <v>797.35143151507157</v>
      </c>
      <c r="AG12" s="72">
        <v>219.73089999999999</v>
      </c>
      <c r="AH12" s="69">
        <v>169.39224743979253</v>
      </c>
      <c r="AI12" s="70">
        <v>270.06955256020746</v>
      </c>
      <c r="AJ12" s="69">
        <v>586.21199999999999</v>
      </c>
      <c r="AK12" s="69">
        <v>468.56275282839897</v>
      </c>
      <c r="AL12" s="69">
        <v>703.86124717160101</v>
      </c>
      <c r="AM12" s="72">
        <v>784.8261</v>
      </c>
      <c r="AN12" s="69">
        <v>662.91526185840235</v>
      </c>
      <c r="AO12" s="70">
        <v>906.73693814159765</v>
      </c>
      <c r="AQ12" s="67" t="s">
        <v>62</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63</v>
      </c>
      <c r="B13" s="71">
        <v>9</v>
      </c>
      <c r="C13" s="69">
        <v>9203.3456999999999</v>
      </c>
      <c r="D13" s="69">
        <v>8564.6629493812616</v>
      </c>
      <c r="E13" s="70">
        <v>9842.0284506187381</v>
      </c>
      <c r="F13" s="72">
        <v>8053.44</v>
      </c>
      <c r="G13" s="69">
        <v>7392.3823540242865</v>
      </c>
      <c r="H13" s="70">
        <v>8714.4976459757127</v>
      </c>
      <c r="I13" s="69">
        <v>1149.9057</v>
      </c>
      <c r="J13" s="69">
        <v>984.47361569828865</v>
      </c>
      <c r="K13" s="70">
        <v>1315.3377843017115</v>
      </c>
      <c r="M13" s="67" t="s">
        <v>63</v>
      </c>
      <c r="N13" s="68">
        <f t="shared" si="0"/>
        <v>9</v>
      </c>
      <c r="O13" s="72">
        <v>1234.2</v>
      </c>
      <c r="P13" s="69">
        <v>1076.3247186877113</v>
      </c>
      <c r="Q13" s="70">
        <v>1392.0752813122888</v>
      </c>
      <c r="R13" s="69">
        <v>491.9101</v>
      </c>
      <c r="S13" s="69">
        <v>407.94841210916849</v>
      </c>
      <c r="T13" s="69">
        <v>575.87178789083146</v>
      </c>
      <c r="U13" s="72">
        <v>1426.59</v>
      </c>
      <c r="V13" s="69">
        <v>1291.0907853262731</v>
      </c>
      <c r="W13" s="70">
        <v>1562.0892146737267</v>
      </c>
      <c r="X13" s="69">
        <v>1520.65</v>
      </c>
      <c r="Y13" s="69">
        <v>1320.5156603074615</v>
      </c>
      <c r="Z13" s="69">
        <v>1720.7843396925387</v>
      </c>
      <c r="AA13" s="72">
        <v>1005.5</v>
      </c>
      <c r="AB13" s="69">
        <v>876.64228407402015</v>
      </c>
      <c r="AC13" s="70">
        <v>1134.3577159259798</v>
      </c>
      <c r="AD13" s="69">
        <v>725.66780000000006</v>
      </c>
      <c r="AE13" s="69">
        <v>631.19396848492852</v>
      </c>
      <c r="AF13" s="69">
        <v>820.14163151507159</v>
      </c>
      <c r="AG13" s="72">
        <v>244.25319999999999</v>
      </c>
      <c r="AH13" s="69">
        <v>193.91454743979253</v>
      </c>
      <c r="AI13" s="70">
        <v>294.59185256020749</v>
      </c>
      <c r="AJ13" s="69">
        <v>605.21929999999998</v>
      </c>
      <c r="AK13" s="69">
        <v>487.57005282839896</v>
      </c>
      <c r="AL13" s="69">
        <v>722.86854717160099</v>
      </c>
      <c r="AM13" s="72">
        <v>799.44489999999996</v>
      </c>
      <c r="AN13" s="69">
        <v>677.53406185840231</v>
      </c>
      <c r="AO13" s="70">
        <v>921.35573814159761</v>
      </c>
      <c r="AQ13" s="67" t="s">
        <v>63</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64</v>
      </c>
      <c r="B14" s="71">
        <v>10</v>
      </c>
      <c r="C14" s="69">
        <v>9248.8724999999995</v>
      </c>
      <c r="D14" s="69">
        <v>8610.1897493812612</v>
      </c>
      <c r="E14" s="70">
        <v>9887.5552506187378</v>
      </c>
      <c r="F14" s="72">
        <v>8119.08</v>
      </c>
      <c r="G14" s="69">
        <v>7458.0223540242878</v>
      </c>
      <c r="H14" s="70">
        <v>8780.1376459757121</v>
      </c>
      <c r="I14" s="69">
        <v>1129.7925</v>
      </c>
      <c r="J14" s="69">
        <v>964.36041569828865</v>
      </c>
      <c r="K14" s="70">
        <v>1295.2245843017115</v>
      </c>
      <c r="M14" s="67" t="s">
        <v>64</v>
      </c>
      <c r="N14" s="68">
        <f t="shared" si="0"/>
        <v>10</v>
      </c>
      <c r="O14" s="72">
        <v>1243.96</v>
      </c>
      <c r="P14" s="69">
        <v>1086.0847186877113</v>
      </c>
      <c r="Q14" s="70">
        <v>1401.8352813122888</v>
      </c>
      <c r="R14" s="69">
        <v>495.80079999999998</v>
      </c>
      <c r="S14" s="69">
        <v>411.83911210916847</v>
      </c>
      <c r="T14" s="69">
        <v>579.76248789083149</v>
      </c>
      <c r="U14" s="72">
        <v>1437.87</v>
      </c>
      <c r="V14" s="69">
        <v>1302.3707853262731</v>
      </c>
      <c r="W14" s="70">
        <v>1573.3692146737267</v>
      </c>
      <c r="X14" s="69">
        <v>1523.59</v>
      </c>
      <c r="Y14" s="69">
        <v>1323.4556603074614</v>
      </c>
      <c r="Z14" s="69">
        <v>1723.7243396925385</v>
      </c>
      <c r="AA14" s="72">
        <v>1013.46</v>
      </c>
      <c r="AB14" s="69">
        <v>884.60228407402019</v>
      </c>
      <c r="AC14" s="70">
        <v>1142.3177159259799</v>
      </c>
      <c r="AD14" s="69">
        <v>731.40729999999996</v>
      </c>
      <c r="AE14" s="69">
        <v>636.93346848492843</v>
      </c>
      <c r="AF14" s="69">
        <v>825.8811315150715</v>
      </c>
      <c r="AG14" s="72">
        <v>252.04640000000001</v>
      </c>
      <c r="AH14" s="69">
        <v>201.70774743979254</v>
      </c>
      <c r="AI14" s="70">
        <v>302.38505256020744</v>
      </c>
      <c r="AJ14" s="69">
        <v>610.00609999999995</v>
      </c>
      <c r="AK14" s="69">
        <v>492.35685282839893</v>
      </c>
      <c r="AL14" s="69">
        <v>727.65534717160097</v>
      </c>
      <c r="AM14" s="72">
        <v>810.93140000000005</v>
      </c>
      <c r="AN14" s="69">
        <v>689.0205618584024</v>
      </c>
      <c r="AO14" s="70">
        <v>932.8422381415977</v>
      </c>
      <c r="AQ14" s="67" t="s">
        <v>64</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65</v>
      </c>
      <c r="B15" s="71">
        <v>11</v>
      </c>
      <c r="C15" s="69">
        <v>8995.6470000000008</v>
      </c>
      <c r="D15" s="69">
        <v>8356.9642493812626</v>
      </c>
      <c r="E15" s="70">
        <v>9634.3297506187391</v>
      </c>
      <c r="F15" s="72">
        <v>8020.7800000000007</v>
      </c>
      <c r="G15" s="69">
        <v>7359.7223540242885</v>
      </c>
      <c r="H15" s="70">
        <v>8681.8376459757128</v>
      </c>
      <c r="I15" s="69">
        <v>974.86699999999996</v>
      </c>
      <c r="J15" s="69">
        <v>809.43491569828859</v>
      </c>
      <c r="K15" s="70">
        <v>1140.2990843017114</v>
      </c>
      <c r="M15" s="67" t="s">
        <v>65</v>
      </c>
      <c r="N15" s="68">
        <f t="shared" si="0"/>
        <v>11</v>
      </c>
      <c r="O15" s="72">
        <v>1223.93</v>
      </c>
      <c r="P15" s="69">
        <v>1066.0547186877113</v>
      </c>
      <c r="Q15" s="70">
        <v>1381.8052813122888</v>
      </c>
      <c r="R15" s="69">
        <v>487.81650000000002</v>
      </c>
      <c r="S15" s="69">
        <v>403.85481210916851</v>
      </c>
      <c r="T15" s="69">
        <v>571.77818789083153</v>
      </c>
      <c r="U15" s="72">
        <v>1414.72</v>
      </c>
      <c r="V15" s="69">
        <v>1279.2207853262732</v>
      </c>
      <c r="W15" s="70">
        <v>1550.2192146737268</v>
      </c>
      <c r="X15" s="69">
        <v>1536.63</v>
      </c>
      <c r="Y15" s="69">
        <v>1336.4956603074615</v>
      </c>
      <c r="Z15" s="69">
        <v>1736.7643396925387</v>
      </c>
      <c r="AA15" s="72">
        <v>997.13559999999995</v>
      </c>
      <c r="AB15" s="69">
        <v>868.27788407401999</v>
      </c>
      <c r="AC15" s="70">
        <v>1125.9933159259799</v>
      </c>
      <c r="AD15" s="69">
        <v>719.62869999999998</v>
      </c>
      <c r="AE15" s="69">
        <v>625.15486848492844</v>
      </c>
      <c r="AF15" s="69">
        <v>814.10253151507152</v>
      </c>
      <c r="AG15" s="72">
        <v>240.0274</v>
      </c>
      <c r="AH15" s="69">
        <v>189.68874743979254</v>
      </c>
      <c r="AI15" s="70">
        <v>290.36605256020744</v>
      </c>
      <c r="AJ15" s="69">
        <v>600.18269999999995</v>
      </c>
      <c r="AK15" s="69">
        <v>482.53345282839894</v>
      </c>
      <c r="AL15" s="69">
        <v>717.83194717160097</v>
      </c>
      <c r="AM15" s="72">
        <v>800.71749999999997</v>
      </c>
      <c r="AN15" s="69">
        <v>678.80666185840232</v>
      </c>
      <c r="AO15" s="70">
        <v>922.62833814159762</v>
      </c>
      <c r="AQ15" s="67" t="s">
        <v>65</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66</v>
      </c>
      <c r="B16" s="71">
        <v>12</v>
      </c>
      <c r="C16" s="69">
        <v>8884.5078000000012</v>
      </c>
      <c r="D16" s="69">
        <v>8245.8250493812629</v>
      </c>
      <c r="E16" s="70">
        <v>9523.1905506187395</v>
      </c>
      <c r="F16" s="72">
        <v>7914.2000000000007</v>
      </c>
      <c r="G16" s="69">
        <v>7253.1423540242886</v>
      </c>
      <c r="H16" s="70">
        <v>8575.2576459757129</v>
      </c>
      <c r="I16" s="69">
        <v>970.30780000000004</v>
      </c>
      <c r="J16" s="69">
        <v>804.87571569828867</v>
      </c>
      <c r="K16" s="70">
        <v>1135.7398843017115</v>
      </c>
      <c r="M16" s="67" t="s">
        <v>66</v>
      </c>
      <c r="N16" s="68">
        <f t="shared" si="0"/>
        <v>12</v>
      </c>
      <c r="O16" s="72">
        <v>1213.3499999999999</v>
      </c>
      <c r="P16" s="69">
        <v>1055.4747186877112</v>
      </c>
      <c r="Q16" s="70">
        <v>1371.2252813122886</v>
      </c>
      <c r="R16" s="69">
        <v>483.59780000000001</v>
      </c>
      <c r="S16" s="69">
        <v>399.63611210916849</v>
      </c>
      <c r="T16" s="69">
        <v>567.55948789083152</v>
      </c>
      <c r="U16" s="72">
        <v>1402.48</v>
      </c>
      <c r="V16" s="69">
        <v>1266.9807853262732</v>
      </c>
      <c r="W16" s="70">
        <v>1537.9792146737268</v>
      </c>
      <c r="X16" s="69">
        <v>1491.19</v>
      </c>
      <c r="Y16" s="69">
        <v>1291.0556603074615</v>
      </c>
      <c r="Z16" s="69">
        <v>1691.3243396925386</v>
      </c>
      <c r="AA16" s="72">
        <v>988.51239999999996</v>
      </c>
      <c r="AB16" s="69">
        <v>859.65468407402</v>
      </c>
      <c r="AC16" s="70">
        <v>1117.3701159259799</v>
      </c>
      <c r="AD16" s="69">
        <v>713.40539999999999</v>
      </c>
      <c r="AE16" s="69">
        <v>618.93156848492845</v>
      </c>
      <c r="AF16" s="69">
        <v>807.87923151507152</v>
      </c>
      <c r="AG16" s="72">
        <v>230.76650000000001</v>
      </c>
      <c r="AH16" s="69">
        <v>180.42784743979254</v>
      </c>
      <c r="AI16" s="70">
        <v>281.10515256020744</v>
      </c>
      <c r="AJ16" s="69">
        <v>594.9923</v>
      </c>
      <c r="AK16" s="69">
        <v>477.34305282839898</v>
      </c>
      <c r="AL16" s="69">
        <v>712.64154717160102</v>
      </c>
      <c r="AM16" s="72">
        <v>795.90440000000001</v>
      </c>
      <c r="AN16" s="69">
        <v>673.99356185840236</v>
      </c>
      <c r="AO16" s="70">
        <v>917.81523814159766</v>
      </c>
      <c r="AQ16" s="67" t="s">
        <v>66</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67</v>
      </c>
      <c r="B17" s="71">
        <v>13</v>
      </c>
      <c r="C17" s="69">
        <v>9241.7546999999995</v>
      </c>
      <c r="D17" s="69">
        <v>8603.0719493812612</v>
      </c>
      <c r="E17" s="70">
        <v>9880.4374506187378</v>
      </c>
      <c r="F17" s="72">
        <v>8173.78</v>
      </c>
      <c r="G17" s="69">
        <v>7512.7223540242867</v>
      </c>
      <c r="H17" s="70">
        <v>8834.8376459757128</v>
      </c>
      <c r="I17" s="69">
        <v>1067.9747</v>
      </c>
      <c r="J17" s="69">
        <v>902.54261569828861</v>
      </c>
      <c r="K17" s="70">
        <v>1233.4067843017115</v>
      </c>
      <c r="M17" s="67" t="s">
        <v>67</v>
      </c>
      <c r="N17" s="68">
        <f t="shared" si="0"/>
        <v>13</v>
      </c>
      <c r="O17" s="72">
        <v>1251.97</v>
      </c>
      <c r="P17" s="69">
        <v>1094.0947186877113</v>
      </c>
      <c r="Q17" s="70">
        <v>1409.8452813122888</v>
      </c>
      <c r="R17" s="69">
        <v>498.99329999999998</v>
      </c>
      <c r="S17" s="69">
        <v>415.03161210916846</v>
      </c>
      <c r="T17" s="69">
        <v>582.95498789083149</v>
      </c>
      <c r="U17" s="72">
        <v>1447.13</v>
      </c>
      <c r="V17" s="69">
        <v>1311.6307853262733</v>
      </c>
      <c r="W17" s="70">
        <v>1582.6292146737269</v>
      </c>
      <c r="X17" s="69">
        <v>1532.99</v>
      </c>
      <c r="Y17" s="69">
        <v>1332.8556603074614</v>
      </c>
      <c r="Z17" s="69">
        <v>1733.1243396925386</v>
      </c>
      <c r="AA17" s="72">
        <v>1019.98</v>
      </c>
      <c r="AB17" s="69">
        <v>891.12228407402017</v>
      </c>
      <c r="AC17" s="70">
        <v>1148.8377159259799</v>
      </c>
      <c r="AD17" s="69">
        <v>736.11680000000001</v>
      </c>
      <c r="AE17" s="69">
        <v>641.64296848492847</v>
      </c>
      <c r="AF17" s="69">
        <v>830.59063151507155</v>
      </c>
      <c r="AG17" s="72">
        <v>249.25319999999999</v>
      </c>
      <c r="AH17" s="69">
        <v>198.91454743979253</v>
      </c>
      <c r="AI17" s="70">
        <v>299.59185256020749</v>
      </c>
      <c r="AJ17" s="69">
        <v>613.93399999999997</v>
      </c>
      <c r="AK17" s="69">
        <v>496.28475282839895</v>
      </c>
      <c r="AL17" s="69">
        <v>731.58324717160099</v>
      </c>
      <c r="AM17" s="72">
        <v>823.4117</v>
      </c>
      <c r="AN17" s="69">
        <v>701.50086185840235</v>
      </c>
      <c r="AO17" s="70">
        <v>945.32253814159765</v>
      </c>
      <c r="AQ17" s="67" t="s">
        <v>67</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68</v>
      </c>
      <c r="B18" s="71">
        <v>14</v>
      </c>
      <c r="C18" s="69">
        <v>9480.6419999999998</v>
      </c>
      <c r="D18" s="69">
        <v>8841.9592493812615</v>
      </c>
      <c r="E18" s="70">
        <v>10119.324750618738</v>
      </c>
      <c r="F18" s="72">
        <v>8365.33</v>
      </c>
      <c r="G18" s="69">
        <v>7704.2723540242878</v>
      </c>
      <c r="H18" s="70">
        <v>9026.3876459757121</v>
      </c>
      <c r="I18" s="69">
        <v>1115.3119999999999</v>
      </c>
      <c r="J18" s="69">
        <v>949.87991569828853</v>
      </c>
      <c r="K18" s="70">
        <v>1280.7440843017114</v>
      </c>
      <c r="M18" s="67" t="s">
        <v>68</v>
      </c>
      <c r="N18" s="68">
        <f t="shared" si="0"/>
        <v>14</v>
      </c>
      <c r="O18" s="72">
        <v>1268.3800000000001</v>
      </c>
      <c r="P18" s="69">
        <v>1110.5047186877114</v>
      </c>
      <c r="Q18" s="70">
        <v>1426.2552813122888</v>
      </c>
      <c r="R18" s="69">
        <v>505.53050000000002</v>
      </c>
      <c r="S18" s="69">
        <v>421.5688121091685</v>
      </c>
      <c r="T18" s="69">
        <v>589.49218789083147</v>
      </c>
      <c r="U18" s="72">
        <v>1466.09</v>
      </c>
      <c r="V18" s="69">
        <v>1330.5907853262731</v>
      </c>
      <c r="W18" s="70">
        <v>1601.5892146737267</v>
      </c>
      <c r="X18" s="69">
        <v>1595.29</v>
      </c>
      <c r="Y18" s="69">
        <v>1395.1556603074614</v>
      </c>
      <c r="Z18" s="69">
        <v>1795.4243396925385</v>
      </c>
      <c r="AA18" s="72">
        <v>1033.3399999999999</v>
      </c>
      <c r="AB18" s="69">
        <v>904.48228407402007</v>
      </c>
      <c r="AC18" s="70">
        <v>1162.1977159259798</v>
      </c>
      <c r="AD18" s="69">
        <v>745.76059999999995</v>
      </c>
      <c r="AE18" s="69">
        <v>651.28676848492842</v>
      </c>
      <c r="AF18" s="69">
        <v>840.23443151507149</v>
      </c>
      <c r="AG18" s="72">
        <v>261.14190000000002</v>
      </c>
      <c r="AH18" s="69">
        <v>210.80324743979256</v>
      </c>
      <c r="AI18" s="70">
        <v>311.48055256020746</v>
      </c>
      <c r="AJ18" s="69">
        <v>621.97699999999998</v>
      </c>
      <c r="AK18" s="69">
        <v>504.32775282839896</v>
      </c>
      <c r="AL18" s="69">
        <v>739.62624717160099</v>
      </c>
      <c r="AM18" s="72">
        <v>867.81619999999998</v>
      </c>
      <c r="AN18" s="69">
        <v>745.90536185840233</v>
      </c>
      <c r="AO18" s="70">
        <v>989.72703814159763</v>
      </c>
      <c r="AQ18" s="67" t="s">
        <v>68</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69</v>
      </c>
      <c r="B19" s="71">
        <v>15</v>
      </c>
      <c r="C19" s="69">
        <v>9207.5434999999998</v>
      </c>
      <c r="D19" s="69">
        <v>8568.8607493812615</v>
      </c>
      <c r="E19" s="70">
        <v>9846.226250618738</v>
      </c>
      <c r="F19" s="72">
        <v>8263.4699999999993</v>
      </c>
      <c r="G19" s="69">
        <v>7602.4123540242872</v>
      </c>
      <c r="H19" s="70">
        <v>8924.5276459757115</v>
      </c>
      <c r="I19" s="69">
        <v>944.07349999999997</v>
      </c>
      <c r="J19" s="69">
        <v>778.6414156982886</v>
      </c>
      <c r="K19" s="70">
        <v>1109.5055843017115</v>
      </c>
      <c r="M19" s="67" t="s">
        <v>69</v>
      </c>
      <c r="N19" s="68">
        <f t="shared" si="0"/>
        <v>15</v>
      </c>
      <c r="O19" s="72">
        <v>1253.68</v>
      </c>
      <c r="P19" s="69">
        <v>1095.8047186877113</v>
      </c>
      <c r="Q19" s="70">
        <v>1411.5552813122888</v>
      </c>
      <c r="R19" s="69">
        <v>499.67419999999998</v>
      </c>
      <c r="S19" s="69">
        <v>415.71251210916847</v>
      </c>
      <c r="T19" s="69">
        <v>583.63588789083144</v>
      </c>
      <c r="U19" s="72">
        <v>1449.1</v>
      </c>
      <c r="V19" s="69">
        <v>1313.6007853262731</v>
      </c>
      <c r="W19" s="70">
        <v>1584.5992146737267</v>
      </c>
      <c r="X19" s="69">
        <v>1589.18</v>
      </c>
      <c r="Y19" s="69">
        <v>1389.0456603074615</v>
      </c>
      <c r="Z19" s="69">
        <v>1789.3143396925386</v>
      </c>
      <c r="AA19" s="72">
        <v>1021.37</v>
      </c>
      <c r="AB19" s="69">
        <v>892.51228407402004</v>
      </c>
      <c r="AC19" s="70">
        <v>1150.22771592598</v>
      </c>
      <c r="AD19" s="69">
        <v>737.12130000000002</v>
      </c>
      <c r="AE19" s="69">
        <v>642.64746848492848</v>
      </c>
      <c r="AF19" s="69">
        <v>831.59513151507156</v>
      </c>
      <c r="AG19" s="72">
        <v>254.23060000000001</v>
      </c>
      <c r="AH19" s="69">
        <v>203.89194743979255</v>
      </c>
      <c r="AI19" s="70">
        <v>304.56925256020747</v>
      </c>
      <c r="AJ19" s="69">
        <v>614.77179999999998</v>
      </c>
      <c r="AK19" s="69">
        <v>497.12255282839897</v>
      </c>
      <c r="AL19" s="69">
        <v>732.421047171601</v>
      </c>
      <c r="AM19" s="72">
        <v>844.33360000000005</v>
      </c>
      <c r="AN19" s="69">
        <v>722.4227618584024</v>
      </c>
      <c r="AO19" s="70">
        <v>966.2444381415977</v>
      </c>
      <c r="AQ19" s="67" t="s">
        <v>69</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70</v>
      </c>
      <c r="B20" s="71">
        <v>16</v>
      </c>
      <c r="C20" s="69">
        <v>9212.3746999999985</v>
      </c>
      <c r="D20" s="69">
        <v>8573.6919493812602</v>
      </c>
      <c r="E20" s="70">
        <v>9851.0574506187368</v>
      </c>
      <c r="F20" s="72">
        <v>8242.7199999999993</v>
      </c>
      <c r="G20" s="69">
        <v>7581.6623540242872</v>
      </c>
      <c r="H20" s="70">
        <v>8903.7776459757115</v>
      </c>
      <c r="I20" s="69">
        <v>969.65469999999993</v>
      </c>
      <c r="J20" s="69">
        <v>804.22261569828856</v>
      </c>
      <c r="K20" s="70">
        <v>1135.0867843017113</v>
      </c>
      <c r="M20" s="67" t="s">
        <v>70</v>
      </c>
      <c r="N20" s="68">
        <f t="shared" si="0"/>
        <v>16</v>
      </c>
      <c r="O20" s="72">
        <v>1252.78</v>
      </c>
      <c r="P20" s="69">
        <v>1094.9047186877112</v>
      </c>
      <c r="Q20" s="70">
        <v>1410.6552813122887</v>
      </c>
      <c r="R20" s="69">
        <v>499.31639999999999</v>
      </c>
      <c r="S20" s="69">
        <v>415.35471210916847</v>
      </c>
      <c r="T20" s="69">
        <v>583.27808789083144</v>
      </c>
      <c r="U20" s="72">
        <v>1448.07</v>
      </c>
      <c r="V20" s="69">
        <v>1312.5707853262732</v>
      </c>
      <c r="W20" s="70">
        <v>1583.5692146737267</v>
      </c>
      <c r="X20" s="69">
        <v>1575.13</v>
      </c>
      <c r="Y20" s="69">
        <v>1374.9956603074615</v>
      </c>
      <c r="Z20" s="69">
        <v>1775.2643396925387</v>
      </c>
      <c r="AA20" s="72">
        <v>1020.64</v>
      </c>
      <c r="AB20" s="69">
        <v>891.78228407402003</v>
      </c>
      <c r="AC20" s="70">
        <v>1149.4977159259799</v>
      </c>
      <c r="AD20" s="69">
        <v>736.59339999999997</v>
      </c>
      <c r="AE20" s="69">
        <v>642.11956848492844</v>
      </c>
      <c r="AF20" s="69">
        <v>831.06723151507151</v>
      </c>
      <c r="AG20" s="72">
        <v>259.56700000000001</v>
      </c>
      <c r="AH20" s="69">
        <v>209.22834743979254</v>
      </c>
      <c r="AI20" s="70">
        <v>309.9056525602075</v>
      </c>
      <c r="AJ20" s="69">
        <v>614.33150000000001</v>
      </c>
      <c r="AK20" s="69">
        <v>496.68225282839899</v>
      </c>
      <c r="AL20" s="69">
        <v>731.98074717160102</v>
      </c>
      <c r="AM20" s="72">
        <v>836.28729999999996</v>
      </c>
      <c r="AN20" s="69">
        <v>714.37646185840231</v>
      </c>
      <c r="AO20" s="70">
        <v>958.19813814159761</v>
      </c>
      <c r="AQ20" s="67" t="s">
        <v>70</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71</v>
      </c>
      <c r="B21" s="71">
        <v>17</v>
      </c>
      <c r="C21" s="69">
        <v>9431.3341</v>
      </c>
      <c r="D21" s="69">
        <v>8792.6513493812618</v>
      </c>
      <c r="E21" s="70">
        <v>10070.016850618738</v>
      </c>
      <c r="F21" s="72">
        <v>8361.86</v>
      </c>
      <c r="G21" s="69">
        <v>7700.8023540242884</v>
      </c>
      <c r="H21" s="70">
        <v>9022.9176459757127</v>
      </c>
      <c r="I21" s="69">
        <v>1069.4740999999999</v>
      </c>
      <c r="J21" s="69">
        <v>904.04201569828854</v>
      </c>
      <c r="K21" s="70">
        <v>1234.9061843017114</v>
      </c>
      <c r="M21" s="67" t="s">
        <v>71</v>
      </c>
      <c r="N21" s="68">
        <f t="shared" si="0"/>
        <v>17</v>
      </c>
      <c r="O21" s="72">
        <v>1271.98</v>
      </c>
      <c r="P21" s="69">
        <v>1114.1047186877113</v>
      </c>
      <c r="Q21" s="70">
        <v>1429.8552813122888</v>
      </c>
      <c r="R21" s="69">
        <v>506.96609999999998</v>
      </c>
      <c r="S21" s="69">
        <v>423.00441210916847</v>
      </c>
      <c r="T21" s="69">
        <v>590.9277878908315</v>
      </c>
      <c r="U21" s="72">
        <v>1470.25</v>
      </c>
      <c r="V21" s="69">
        <v>1334.7507853262732</v>
      </c>
      <c r="W21" s="70">
        <v>1605.7492146737268</v>
      </c>
      <c r="X21" s="69">
        <v>1564.14</v>
      </c>
      <c r="Y21" s="69">
        <v>1364.0056603074615</v>
      </c>
      <c r="Z21" s="69">
        <v>1764.2743396925387</v>
      </c>
      <c r="AA21" s="72">
        <v>1036.28</v>
      </c>
      <c r="AB21" s="69">
        <v>907.42228407402013</v>
      </c>
      <c r="AC21" s="70">
        <v>1165.1377159259798</v>
      </c>
      <c r="AD21" s="69">
        <v>747.87840000000006</v>
      </c>
      <c r="AE21" s="69">
        <v>653.40456848492852</v>
      </c>
      <c r="AF21" s="69">
        <v>842.35223151507159</v>
      </c>
      <c r="AG21" s="72">
        <v>265.59820000000002</v>
      </c>
      <c r="AH21" s="69">
        <v>215.25954743979256</v>
      </c>
      <c r="AI21" s="70">
        <v>315.93685256020751</v>
      </c>
      <c r="AJ21" s="69">
        <v>623.74339999999995</v>
      </c>
      <c r="AK21" s="69">
        <v>506.09415282839893</v>
      </c>
      <c r="AL21" s="69">
        <v>741.39264717160097</v>
      </c>
      <c r="AM21" s="72">
        <v>875.02269999999999</v>
      </c>
      <c r="AN21" s="69">
        <v>753.11186185840234</v>
      </c>
      <c r="AO21" s="70">
        <v>996.93353814159764</v>
      </c>
      <c r="AQ21" s="67" t="s">
        <v>71</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72</v>
      </c>
      <c r="B22" s="71">
        <v>18</v>
      </c>
      <c r="C22" s="69">
        <v>9981.4233999999997</v>
      </c>
      <c r="D22" s="69">
        <v>9342.7406493812614</v>
      </c>
      <c r="E22" s="70">
        <v>10620.106150618738</v>
      </c>
      <c r="F22" s="72">
        <v>8845.39</v>
      </c>
      <c r="G22" s="69">
        <v>8184.3323540242873</v>
      </c>
      <c r="H22" s="70">
        <v>9506.4476459757116</v>
      </c>
      <c r="I22" s="69">
        <v>1136.0334</v>
      </c>
      <c r="J22" s="69">
        <v>970.60131569828866</v>
      </c>
      <c r="K22" s="70">
        <v>1301.4654843017115</v>
      </c>
      <c r="M22" s="67" t="s">
        <v>72</v>
      </c>
      <c r="N22" s="68">
        <f t="shared" si="0"/>
        <v>18</v>
      </c>
      <c r="O22" s="72">
        <v>1349.85</v>
      </c>
      <c r="P22" s="69">
        <v>1191.9747186877112</v>
      </c>
      <c r="Q22" s="70">
        <v>1507.7252813122886</v>
      </c>
      <c r="R22" s="69">
        <v>538.00509999999997</v>
      </c>
      <c r="S22" s="69">
        <v>454.04341210916846</v>
      </c>
      <c r="T22" s="69">
        <v>621.96678789083148</v>
      </c>
      <c r="U22" s="72">
        <v>1560.27</v>
      </c>
      <c r="V22" s="69">
        <v>1424.7707853262732</v>
      </c>
      <c r="W22" s="70">
        <v>1695.7692146737268</v>
      </c>
      <c r="X22" s="69">
        <v>1652.92</v>
      </c>
      <c r="Y22" s="69">
        <v>1452.7856603074615</v>
      </c>
      <c r="Z22" s="69">
        <v>1853.0543396925386</v>
      </c>
      <c r="AA22" s="72">
        <v>1099.73</v>
      </c>
      <c r="AB22" s="69">
        <v>970.87228407402017</v>
      </c>
      <c r="AC22" s="70">
        <v>1228.5877159259799</v>
      </c>
      <c r="AD22" s="69">
        <v>793.66719999999998</v>
      </c>
      <c r="AE22" s="69">
        <v>699.19336848492844</v>
      </c>
      <c r="AF22" s="69">
        <v>888.14103151507152</v>
      </c>
      <c r="AG22" s="72">
        <v>263.66800000000001</v>
      </c>
      <c r="AH22" s="69">
        <v>213.32934743979254</v>
      </c>
      <c r="AI22" s="70">
        <v>314.0066525602075</v>
      </c>
      <c r="AJ22" s="69">
        <v>661.93200000000002</v>
      </c>
      <c r="AK22" s="69">
        <v>544.282752828399</v>
      </c>
      <c r="AL22" s="69">
        <v>779.58124717160104</v>
      </c>
      <c r="AM22" s="72">
        <v>925.35749999999996</v>
      </c>
      <c r="AN22" s="69">
        <v>803.44666185840231</v>
      </c>
      <c r="AO22" s="70">
        <v>1047.2683381415975</v>
      </c>
      <c r="AQ22" s="67" t="s">
        <v>72</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73</v>
      </c>
      <c r="B23" s="71">
        <v>19</v>
      </c>
      <c r="C23" s="69">
        <v>9874.9835000000003</v>
      </c>
      <c r="D23" s="69">
        <v>9236.300749381262</v>
      </c>
      <c r="E23" s="70">
        <v>10513.666250618739</v>
      </c>
      <c r="F23" s="72">
        <v>8903.57</v>
      </c>
      <c r="G23" s="69">
        <v>8242.5123540242876</v>
      </c>
      <c r="H23" s="70">
        <v>9564.6276459757119</v>
      </c>
      <c r="I23" s="69">
        <v>971.4135</v>
      </c>
      <c r="J23" s="69">
        <v>805.98141569828863</v>
      </c>
      <c r="K23" s="70">
        <v>1136.8455843017114</v>
      </c>
      <c r="M23" s="67" t="s">
        <v>73</v>
      </c>
      <c r="N23" s="68">
        <f t="shared" si="0"/>
        <v>19</v>
      </c>
      <c r="O23" s="72">
        <v>1362.45</v>
      </c>
      <c r="P23" s="69">
        <v>1204.5747186877113</v>
      </c>
      <c r="Q23" s="70">
        <v>1520.3252813122888</v>
      </c>
      <c r="R23" s="69">
        <v>543.02459999999996</v>
      </c>
      <c r="S23" s="69">
        <v>459.06291210916845</v>
      </c>
      <c r="T23" s="69">
        <v>626.98628789083148</v>
      </c>
      <c r="U23" s="72">
        <v>1574.83</v>
      </c>
      <c r="V23" s="69">
        <v>1439.3307853262731</v>
      </c>
      <c r="W23" s="70">
        <v>1710.3292146737267</v>
      </c>
      <c r="X23" s="69">
        <v>1635.13</v>
      </c>
      <c r="Y23" s="69">
        <v>1434.9956603074615</v>
      </c>
      <c r="Z23" s="69">
        <v>1835.2643396925387</v>
      </c>
      <c r="AA23" s="72">
        <v>1109.99</v>
      </c>
      <c r="AB23" s="69">
        <v>981.13228407402016</v>
      </c>
      <c r="AC23" s="70">
        <v>1238.8477159259799</v>
      </c>
      <c r="AD23" s="69">
        <v>801.07190000000003</v>
      </c>
      <c r="AE23" s="69">
        <v>706.59806848492849</v>
      </c>
      <c r="AF23" s="69">
        <v>895.54573151507157</v>
      </c>
      <c r="AG23" s="72">
        <v>267.45639999999997</v>
      </c>
      <c r="AH23" s="69">
        <v>217.11774743979251</v>
      </c>
      <c r="AI23" s="70">
        <v>317.79505256020741</v>
      </c>
      <c r="AJ23" s="69">
        <v>668.10770000000002</v>
      </c>
      <c r="AK23" s="69">
        <v>550.458452828399</v>
      </c>
      <c r="AL23" s="69">
        <v>785.75694717160104</v>
      </c>
      <c r="AM23" s="72">
        <v>941.52480000000003</v>
      </c>
      <c r="AN23" s="69">
        <v>819.61396185840238</v>
      </c>
      <c r="AO23" s="70">
        <v>1063.4356381415976</v>
      </c>
      <c r="AQ23" s="67" t="s">
        <v>73</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74</v>
      </c>
      <c r="B24" s="71">
        <v>20</v>
      </c>
      <c r="C24" s="69">
        <v>9903.1175999999996</v>
      </c>
      <c r="D24" s="69">
        <v>9264.4348493812613</v>
      </c>
      <c r="E24" s="70">
        <v>10541.800350618738</v>
      </c>
      <c r="F24" s="72">
        <v>8950.74</v>
      </c>
      <c r="G24" s="69">
        <v>8289.6823540242876</v>
      </c>
      <c r="H24" s="70">
        <v>9611.7976459757119</v>
      </c>
      <c r="I24" s="69">
        <v>952.37760000000003</v>
      </c>
      <c r="J24" s="69">
        <v>786.94551569828866</v>
      </c>
      <c r="K24" s="70">
        <v>1117.8096843017115</v>
      </c>
      <c r="M24" s="67" t="s">
        <v>74</v>
      </c>
      <c r="N24" s="68">
        <f t="shared" si="0"/>
        <v>20</v>
      </c>
      <c r="O24" s="72">
        <v>1358.21</v>
      </c>
      <c r="P24" s="69">
        <v>1200.3347186877113</v>
      </c>
      <c r="Q24" s="70">
        <v>1516.0852813122888</v>
      </c>
      <c r="R24" s="69">
        <v>541.33609999999999</v>
      </c>
      <c r="S24" s="69">
        <v>457.37441210916847</v>
      </c>
      <c r="T24" s="69">
        <v>625.2977878908315</v>
      </c>
      <c r="U24" s="72">
        <v>1569.93</v>
      </c>
      <c r="V24" s="69">
        <v>1434.4307853262733</v>
      </c>
      <c r="W24" s="70">
        <v>1705.4292146737268</v>
      </c>
      <c r="X24" s="69">
        <v>1669.14</v>
      </c>
      <c r="Y24" s="69">
        <v>1469.0056603074615</v>
      </c>
      <c r="Z24" s="69">
        <v>1869.2743396925387</v>
      </c>
      <c r="AA24" s="72">
        <v>1106.53</v>
      </c>
      <c r="AB24" s="69">
        <v>977.67228407402013</v>
      </c>
      <c r="AC24" s="70">
        <v>1235.3877159259798</v>
      </c>
      <c r="AD24" s="69">
        <v>798.58109999999999</v>
      </c>
      <c r="AE24" s="69">
        <v>704.10726848492845</v>
      </c>
      <c r="AF24" s="69">
        <v>893.05493151507153</v>
      </c>
      <c r="AG24" s="72">
        <v>279.08319999999998</v>
      </c>
      <c r="AH24" s="69">
        <v>228.74454743979251</v>
      </c>
      <c r="AI24" s="70">
        <v>329.42185256020741</v>
      </c>
      <c r="AJ24" s="69">
        <v>666.03030000000001</v>
      </c>
      <c r="AK24" s="69">
        <v>548.38105282839899</v>
      </c>
      <c r="AL24" s="69">
        <v>783.67954717160103</v>
      </c>
      <c r="AM24" s="72">
        <v>961.90009999999995</v>
      </c>
      <c r="AN24" s="69">
        <v>839.9892618584023</v>
      </c>
      <c r="AO24" s="70">
        <v>1083.8109381415975</v>
      </c>
      <c r="AQ24" s="67" t="s">
        <v>74</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75</v>
      </c>
      <c r="B25" s="71">
        <v>21</v>
      </c>
      <c r="C25" s="69">
        <v>9696.4508999999998</v>
      </c>
      <c r="D25" s="69">
        <v>9057.7681493812615</v>
      </c>
      <c r="E25" s="70">
        <v>10335.133650618738</v>
      </c>
      <c r="F25" s="72">
        <v>8718.92</v>
      </c>
      <c r="G25" s="69">
        <v>8057.8623540242879</v>
      </c>
      <c r="H25" s="70">
        <v>9379.9776459757122</v>
      </c>
      <c r="I25" s="69">
        <v>977.53089999999997</v>
      </c>
      <c r="J25" s="69">
        <v>812.0988156982886</v>
      </c>
      <c r="K25" s="70">
        <v>1142.9629843017115</v>
      </c>
      <c r="M25" s="67" t="s">
        <v>75</v>
      </c>
      <c r="N25" s="68">
        <f t="shared" si="0"/>
        <v>21</v>
      </c>
      <c r="O25" s="72">
        <v>1328.67</v>
      </c>
      <c r="P25" s="69">
        <v>1170.7947186877113</v>
      </c>
      <c r="Q25" s="70">
        <v>1486.5452813122888</v>
      </c>
      <c r="R25" s="69">
        <v>529.56100000000004</v>
      </c>
      <c r="S25" s="69">
        <v>445.59931210916852</v>
      </c>
      <c r="T25" s="69">
        <v>613.52268789083155</v>
      </c>
      <c r="U25" s="72">
        <v>1535.78</v>
      </c>
      <c r="V25" s="69">
        <v>1400.2807853262732</v>
      </c>
      <c r="W25" s="70">
        <v>1671.2792146737268</v>
      </c>
      <c r="X25" s="69">
        <v>1602.61</v>
      </c>
      <c r="Y25" s="69">
        <v>1402.4756603074613</v>
      </c>
      <c r="Z25" s="69">
        <v>1802.7443396925385</v>
      </c>
      <c r="AA25" s="72">
        <v>1082.46</v>
      </c>
      <c r="AB25" s="69">
        <v>953.60228407402019</v>
      </c>
      <c r="AC25" s="70">
        <v>1211.3177159259799</v>
      </c>
      <c r="AD25" s="69">
        <v>781.21050000000002</v>
      </c>
      <c r="AE25" s="69">
        <v>686.73666848492849</v>
      </c>
      <c r="AF25" s="69">
        <v>875.68433151507156</v>
      </c>
      <c r="AG25" s="72">
        <v>285.33319999999998</v>
      </c>
      <c r="AH25" s="69">
        <v>234.99454743979251</v>
      </c>
      <c r="AI25" s="70">
        <v>335.67185256020741</v>
      </c>
      <c r="AJ25" s="69">
        <v>651.54290000000003</v>
      </c>
      <c r="AK25" s="69">
        <v>533.89365282839901</v>
      </c>
      <c r="AL25" s="69">
        <v>769.19214717160105</v>
      </c>
      <c r="AM25" s="72">
        <v>921.74030000000005</v>
      </c>
      <c r="AN25" s="69">
        <v>799.8294618584024</v>
      </c>
      <c r="AO25" s="70">
        <v>1043.6511381415976</v>
      </c>
      <c r="AQ25" s="67" t="s">
        <v>75</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76</v>
      </c>
      <c r="B26" s="71">
        <v>22</v>
      </c>
      <c r="C26" s="69">
        <v>10407.6165</v>
      </c>
      <c r="D26" s="69">
        <v>9768.9337493812618</v>
      </c>
      <c r="E26" s="70">
        <v>11046.299250618738</v>
      </c>
      <c r="F26" s="72">
        <v>9300.4700000000012</v>
      </c>
      <c r="G26" s="69">
        <v>8639.412354024289</v>
      </c>
      <c r="H26" s="70">
        <v>9961.5276459757133</v>
      </c>
      <c r="I26" s="69">
        <v>1107.1464999999998</v>
      </c>
      <c r="J26" s="69">
        <v>941.71441569828846</v>
      </c>
      <c r="K26" s="70">
        <v>1272.5785843017113</v>
      </c>
      <c r="M26" s="67" t="s">
        <v>76</v>
      </c>
      <c r="N26" s="68">
        <f t="shared" si="0"/>
        <v>22</v>
      </c>
      <c r="O26" s="72">
        <v>1419.22</v>
      </c>
      <c r="P26" s="69">
        <v>1261.3447186877113</v>
      </c>
      <c r="Q26" s="70">
        <v>1577.0952813122888</v>
      </c>
      <c r="R26" s="69">
        <v>565.65179999999998</v>
      </c>
      <c r="S26" s="69">
        <v>481.69011210916847</v>
      </c>
      <c r="T26" s="69">
        <v>649.61348789083149</v>
      </c>
      <c r="U26" s="72">
        <v>1640.45</v>
      </c>
      <c r="V26" s="69">
        <v>1504.9507853262733</v>
      </c>
      <c r="W26" s="70">
        <v>1775.9492146737268</v>
      </c>
      <c r="X26" s="69">
        <v>1667.21</v>
      </c>
      <c r="Y26" s="69">
        <v>1467.0756603074615</v>
      </c>
      <c r="Z26" s="69">
        <v>1867.3443396925386</v>
      </c>
      <c r="AA26" s="72">
        <v>1156.24</v>
      </c>
      <c r="AB26" s="69">
        <v>1027.3822840740202</v>
      </c>
      <c r="AC26" s="70">
        <v>1285.0977159259799</v>
      </c>
      <c r="AD26" s="69">
        <v>834.45169999999996</v>
      </c>
      <c r="AE26" s="69">
        <v>739.97786848492842</v>
      </c>
      <c r="AF26" s="69">
        <v>928.9255315150715</v>
      </c>
      <c r="AG26" s="72">
        <v>299.1216</v>
      </c>
      <c r="AH26" s="69">
        <v>248.78294743979254</v>
      </c>
      <c r="AI26" s="70">
        <v>349.46025256020744</v>
      </c>
      <c r="AJ26" s="69">
        <v>695.947</v>
      </c>
      <c r="AK26" s="69">
        <v>578.29775282839898</v>
      </c>
      <c r="AL26" s="69">
        <v>813.59624717160102</v>
      </c>
      <c r="AM26" s="72">
        <v>1022.19</v>
      </c>
      <c r="AN26" s="69">
        <v>900.2791618584024</v>
      </c>
      <c r="AO26" s="70">
        <v>1144.1008381415977</v>
      </c>
      <c r="AQ26" s="67" t="s">
        <v>76</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77</v>
      </c>
      <c r="B27" s="71">
        <v>23</v>
      </c>
      <c r="C27" s="69">
        <v>11021.014399999998</v>
      </c>
      <c r="D27" s="69">
        <v>10382.33164938126</v>
      </c>
      <c r="E27" s="70">
        <v>11659.697150618736</v>
      </c>
      <c r="F27" s="72">
        <v>9922.8499999999985</v>
      </c>
      <c r="G27" s="69">
        <v>9261.7923540242864</v>
      </c>
      <c r="H27" s="70">
        <v>10583.907645975711</v>
      </c>
      <c r="I27" s="69">
        <v>1098.1643999999999</v>
      </c>
      <c r="J27" s="69">
        <v>932.73231569828852</v>
      </c>
      <c r="K27" s="70">
        <v>1263.5964843017114</v>
      </c>
      <c r="M27" s="67" t="s">
        <v>77</v>
      </c>
      <c r="N27" s="68">
        <f t="shared" si="0"/>
        <v>23</v>
      </c>
      <c r="O27" s="72">
        <v>1512.69</v>
      </c>
      <c r="P27" s="69">
        <v>1354.8147186877113</v>
      </c>
      <c r="Q27" s="70">
        <v>1670.5652813122888</v>
      </c>
      <c r="R27" s="69">
        <v>602.90409999999997</v>
      </c>
      <c r="S27" s="69">
        <v>518.94241210916846</v>
      </c>
      <c r="T27" s="69">
        <v>686.86578789083148</v>
      </c>
      <c r="U27" s="72">
        <v>1748.48</v>
      </c>
      <c r="V27" s="69">
        <v>1612.9807853262732</v>
      </c>
      <c r="W27" s="70">
        <v>1883.9792146737268</v>
      </c>
      <c r="X27" s="69">
        <v>1756.51</v>
      </c>
      <c r="Y27" s="69">
        <v>1556.3756603074614</v>
      </c>
      <c r="Z27" s="69">
        <v>1956.6443396925386</v>
      </c>
      <c r="AA27" s="72">
        <v>1232.3800000000001</v>
      </c>
      <c r="AB27" s="69">
        <v>1103.5222840740203</v>
      </c>
      <c r="AC27" s="70">
        <v>1361.23771592598</v>
      </c>
      <c r="AD27" s="69">
        <v>889.40639999999996</v>
      </c>
      <c r="AE27" s="69">
        <v>794.93256848492842</v>
      </c>
      <c r="AF27" s="69">
        <v>983.8802315150715</v>
      </c>
      <c r="AG27" s="72">
        <v>328.5813</v>
      </c>
      <c r="AH27" s="69">
        <v>278.24264743979256</v>
      </c>
      <c r="AI27" s="70">
        <v>378.91995256020743</v>
      </c>
      <c r="AJ27" s="69">
        <v>741.78020000000004</v>
      </c>
      <c r="AK27" s="69">
        <v>624.13095282839902</v>
      </c>
      <c r="AL27" s="69">
        <v>859.42944717160105</v>
      </c>
      <c r="AM27" s="72">
        <v>1110.1099999999999</v>
      </c>
      <c r="AN27" s="69">
        <v>988.19916185840225</v>
      </c>
      <c r="AO27" s="70">
        <v>1232.0208381415976</v>
      </c>
      <c r="AQ27" s="67" t="s">
        <v>77</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78</v>
      </c>
      <c r="B28" s="71">
        <v>24</v>
      </c>
      <c r="C28" s="69">
        <v>11118.391799999999</v>
      </c>
      <c r="D28" s="69">
        <v>10479.709049381261</v>
      </c>
      <c r="E28" s="70">
        <v>11757.074550618738</v>
      </c>
      <c r="F28" s="72">
        <v>10090.279999999999</v>
      </c>
      <c r="G28" s="69">
        <v>9429.2223540242867</v>
      </c>
      <c r="H28" s="70">
        <v>10751.337645975711</v>
      </c>
      <c r="I28" s="69">
        <v>1028.1118000000001</v>
      </c>
      <c r="J28" s="69">
        <v>862.67971569828876</v>
      </c>
      <c r="K28" s="70">
        <v>1193.5438843017116</v>
      </c>
      <c r="M28" s="67" t="s">
        <v>78</v>
      </c>
      <c r="N28" s="68">
        <f t="shared" si="0"/>
        <v>24</v>
      </c>
      <c r="O28" s="72">
        <v>1553.25</v>
      </c>
      <c r="P28" s="69">
        <v>1395.3747186877113</v>
      </c>
      <c r="Q28" s="70">
        <v>1711.1252813122887</v>
      </c>
      <c r="R28" s="69">
        <v>619.07010000000002</v>
      </c>
      <c r="S28" s="69">
        <v>535.10841210916851</v>
      </c>
      <c r="T28" s="69">
        <v>703.03178789083154</v>
      </c>
      <c r="U28" s="72">
        <v>1795.36</v>
      </c>
      <c r="V28" s="69">
        <v>1659.8607853262731</v>
      </c>
      <c r="W28" s="70">
        <v>1930.8592146737267</v>
      </c>
      <c r="X28" s="69">
        <v>1775.71</v>
      </c>
      <c r="Y28" s="69">
        <v>1575.5756603074615</v>
      </c>
      <c r="Z28" s="69">
        <v>1975.8443396925386</v>
      </c>
      <c r="AA28" s="72">
        <v>1265.43</v>
      </c>
      <c r="AB28" s="69">
        <v>1136.5722840740202</v>
      </c>
      <c r="AC28" s="70">
        <v>1394.2877159259799</v>
      </c>
      <c r="AD28" s="69">
        <v>913.25469999999996</v>
      </c>
      <c r="AE28" s="69">
        <v>818.78086848492842</v>
      </c>
      <c r="AF28" s="69">
        <v>1007.7285315150715</v>
      </c>
      <c r="AG28" s="72">
        <v>308.22030000000001</v>
      </c>
      <c r="AH28" s="69">
        <v>257.88164743979257</v>
      </c>
      <c r="AI28" s="70">
        <v>358.55895256020744</v>
      </c>
      <c r="AJ28" s="69">
        <v>761.67</v>
      </c>
      <c r="AK28" s="69">
        <v>644.02075282839894</v>
      </c>
      <c r="AL28" s="69">
        <v>879.31924717160098</v>
      </c>
      <c r="AM28" s="72">
        <v>1098.31</v>
      </c>
      <c r="AN28" s="69">
        <v>976.39916185840229</v>
      </c>
      <c r="AO28" s="70">
        <v>1220.2208381415976</v>
      </c>
      <c r="AQ28" s="67" t="s">
        <v>78</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79</v>
      </c>
      <c r="B29" s="71">
        <v>25</v>
      </c>
      <c r="C29" s="69">
        <v>10971.147000000001</v>
      </c>
      <c r="D29" s="69">
        <v>10332.464249381263</v>
      </c>
      <c r="E29" s="70">
        <v>11609.829750618739</v>
      </c>
      <c r="F29" s="72">
        <v>9943.42</v>
      </c>
      <c r="G29" s="69">
        <v>9282.3623540242879</v>
      </c>
      <c r="H29" s="70">
        <v>10604.477645975712</v>
      </c>
      <c r="I29" s="69">
        <v>1027.7270000000001</v>
      </c>
      <c r="J29" s="69">
        <v>862.29491569828872</v>
      </c>
      <c r="K29" s="70">
        <v>1193.1590843017116</v>
      </c>
      <c r="M29" s="67" t="s">
        <v>79</v>
      </c>
      <c r="N29" s="68">
        <f t="shared" si="0"/>
        <v>25</v>
      </c>
      <c r="O29" s="72">
        <v>1519.04</v>
      </c>
      <c r="P29" s="69">
        <v>1361.1647186877112</v>
      </c>
      <c r="Q29" s="70">
        <v>1676.9152813122887</v>
      </c>
      <c r="R29" s="69">
        <v>605.43809999999996</v>
      </c>
      <c r="S29" s="69">
        <v>521.47641210916845</v>
      </c>
      <c r="T29" s="69">
        <v>689.39978789083148</v>
      </c>
      <c r="U29" s="72">
        <v>1755.83</v>
      </c>
      <c r="V29" s="69">
        <v>1620.3307853262731</v>
      </c>
      <c r="W29" s="70">
        <v>1891.3292146737267</v>
      </c>
      <c r="X29" s="69">
        <v>1769.5</v>
      </c>
      <c r="Y29" s="69">
        <v>1569.3656603074614</v>
      </c>
      <c r="Z29" s="69">
        <v>1969.6343396925386</v>
      </c>
      <c r="AA29" s="72">
        <v>1237.56</v>
      </c>
      <c r="AB29" s="69">
        <v>1108.7022840740201</v>
      </c>
      <c r="AC29" s="70">
        <v>1366.4177159259798</v>
      </c>
      <c r="AD29" s="69">
        <v>893.14459999999997</v>
      </c>
      <c r="AE29" s="69">
        <v>798.67076848492843</v>
      </c>
      <c r="AF29" s="69">
        <v>987.61843151507151</v>
      </c>
      <c r="AG29" s="72">
        <v>312.2149</v>
      </c>
      <c r="AH29" s="69">
        <v>261.87624743979256</v>
      </c>
      <c r="AI29" s="70">
        <v>362.55355256020744</v>
      </c>
      <c r="AJ29" s="69">
        <v>744.89779999999996</v>
      </c>
      <c r="AK29" s="69">
        <v>627.24855282839894</v>
      </c>
      <c r="AL29" s="69">
        <v>862.54704717160098</v>
      </c>
      <c r="AM29" s="72">
        <v>1105.79</v>
      </c>
      <c r="AN29" s="69">
        <v>983.87916185840231</v>
      </c>
      <c r="AO29" s="70">
        <v>1227.7008381415976</v>
      </c>
      <c r="AQ29" s="67" t="s">
        <v>79</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80</v>
      </c>
      <c r="B30" s="71">
        <v>26</v>
      </c>
      <c r="C30" s="69">
        <v>11023.099300000002</v>
      </c>
      <c r="D30" s="69">
        <v>10384.416549381263</v>
      </c>
      <c r="E30" s="70">
        <v>11661.78205061874</v>
      </c>
      <c r="F30" s="72">
        <v>9870.4500000000007</v>
      </c>
      <c r="G30" s="69">
        <v>9209.3923540242886</v>
      </c>
      <c r="H30" s="70">
        <v>10531.507645975713</v>
      </c>
      <c r="I30" s="69">
        <v>1152.6493</v>
      </c>
      <c r="J30" s="69">
        <v>987.21721569828867</v>
      </c>
      <c r="K30" s="70">
        <v>1318.0813843017115</v>
      </c>
      <c r="M30" s="67" t="s">
        <v>80</v>
      </c>
      <c r="N30" s="68">
        <f t="shared" si="0"/>
        <v>26</v>
      </c>
      <c r="O30" s="72">
        <v>1503.24</v>
      </c>
      <c r="P30" s="69">
        <v>1345.3647186877113</v>
      </c>
      <c r="Q30" s="70">
        <v>1661.1152813122887</v>
      </c>
      <c r="R30" s="69">
        <v>599.14080000000001</v>
      </c>
      <c r="S30" s="69">
        <v>515.1791121091685</v>
      </c>
      <c r="T30" s="69">
        <v>683.10248789083153</v>
      </c>
      <c r="U30" s="72">
        <v>1737.57</v>
      </c>
      <c r="V30" s="69">
        <v>1602.0707853262732</v>
      </c>
      <c r="W30" s="70">
        <v>1873.0692146737267</v>
      </c>
      <c r="X30" s="69">
        <v>1766.67</v>
      </c>
      <c r="Y30" s="69">
        <v>1566.5356603074615</v>
      </c>
      <c r="Z30" s="69">
        <v>1966.8043396925386</v>
      </c>
      <c r="AA30" s="72">
        <v>1224.69</v>
      </c>
      <c r="AB30" s="69">
        <v>1095.8322840740202</v>
      </c>
      <c r="AC30" s="70">
        <v>1353.5477159259799</v>
      </c>
      <c r="AD30" s="69">
        <v>883.85490000000004</v>
      </c>
      <c r="AE30" s="69">
        <v>789.38106848492851</v>
      </c>
      <c r="AF30" s="69">
        <v>978.32873151507158</v>
      </c>
      <c r="AG30" s="72">
        <v>304.17309999999998</v>
      </c>
      <c r="AH30" s="69">
        <v>253.83444743979251</v>
      </c>
      <c r="AI30" s="70">
        <v>354.51175256020747</v>
      </c>
      <c r="AJ30" s="69">
        <v>737.15009999999995</v>
      </c>
      <c r="AK30" s="69">
        <v>619.50085282839893</v>
      </c>
      <c r="AL30" s="69">
        <v>854.79934717160097</v>
      </c>
      <c r="AM30" s="72">
        <v>1113.95</v>
      </c>
      <c r="AN30" s="69">
        <v>992.03916185840239</v>
      </c>
      <c r="AO30" s="70">
        <v>1235.8608381415977</v>
      </c>
      <c r="AQ30" s="67" t="s">
        <v>80</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81</v>
      </c>
      <c r="B31" s="71">
        <v>27</v>
      </c>
      <c r="C31" s="69">
        <v>11212.014700000002</v>
      </c>
      <c r="D31" s="69">
        <v>10573.331949381263</v>
      </c>
      <c r="E31" s="70">
        <v>11850.69745061874</v>
      </c>
      <c r="F31" s="72">
        <v>9944.630000000001</v>
      </c>
      <c r="G31" s="69">
        <v>9283.5723540242889</v>
      </c>
      <c r="H31" s="70">
        <v>10605.687645975713</v>
      </c>
      <c r="I31" s="69">
        <v>1267.3847000000001</v>
      </c>
      <c r="J31" s="69">
        <v>1101.9526156982886</v>
      </c>
      <c r="K31" s="70">
        <v>1432.8167843017116</v>
      </c>
      <c r="M31" s="67" t="s">
        <v>81</v>
      </c>
      <c r="N31" s="68">
        <f t="shared" si="0"/>
        <v>27</v>
      </c>
      <c r="O31" s="72">
        <v>1504.41</v>
      </c>
      <c r="P31" s="69">
        <v>1346.5347186877113</v>
      </c>
      <c r="Q31" s="70">
        <v>1662.2852813122888</v>
      </c>
      <c r="R31" s="69">
        <v>599.60569999999996</v>
      </c>
      <c r="S31" s="69">
        <v>515.64401210916844</v>
      </c>
      <c r="T31" s="69">
        <v>683.56738789083147</v>
      </c>
      <c r="U31" s="72">
        <v>1738.92</v>
      </c>
      <c r="V31" s="69">
        <v>1603.4207853262733</v>
      </c>
      <c r="W31" s="70">
        <v>1874.4192146737269</v>
      </c>
      <c r="X31" s="69">
        <v>1812.4</v>
      </c>
      <c r="Y31" s="69">
        <v>1612.2656603074615</v>
      </c>
      <c r="Z31" s="69">
        <v>2012.5343396925387</v>
      </c>
      <c r="AA31" s="72">
        <v>1225.6400000000001</v>
      </c>
      <c r="AB31" s="69">
        <v>1096.7822840740203</v>
      </c>
      <c r="AC31" s="70">
        <v>1354.4977159259799</v>
      </c>
      <c r="AD31" s="69">
        <v>884.54070000000002</v>
      </c>
      <c r="AE31" s="69">
        <v>790.06686848492848</v>
      </c>
      <c r="AF31" s="69">
        <v>979.01453151507155</v>
      </c>
      <c r="AG31" s="72">
        <v>332.24779999999998</v>
      </c>
      <c r="AH31" s="69">
        <v>281.90914743979249</v>
      </c>
      <c r="AI31" s="70">
        <v>382.58645256020748</v>
      </c>
      <c r="AJ31" s="69">
        <v>737.72199999999998</v>
      </c>
      <c r="AK31" s="69">
        <v>620.07275282839896</v>
      </c>
      <c r="AL31" s="69">
        <v>855.371247171601</v>
      </c>
      <c r="AM31" s="72">
        <v>1109.1400000000001</v>
      </c>
      <c r="AN31" s="69">
        <v>987.22916185840245</v>
      </c>
      <c r="AO31" s="70">
        <v>1231.0508381415978</v>
      </c>
      <c r="AQ31" s="67" t="s">
        <v>81</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82</v>
      </c>
      <c r="B32" s="71">
        <v>28</v>
      </c>
      <c r="C32" s="69">
        <v>10912.516</v>
      </c>
      <c r="D32" s="69">
        <v>10273.833249381261</v>
      </c>
      <c r="E32" s="70">
        <v>11551.198750618738</v>
      </c>
      <c r="F32" s="72">
        <v>9793.84</v>
      </c>
      <c r="G32" s="69">
        <v>9132.782354024288</v>
      </c>
      <c r="H32" s="70">
        <v>10454.897645975712</v>
      </c>
      <c r="I32" s="69">
        <v>1118.6759999999999</v>
      </c>
      <c r="J32" s="69">
        <v>953.24391569828856</v>
      </c>
      <c r="K32" s="70">
        <v>1284.1080843017114</v>
      </c>
      <c r="M32" s="67" t="s">
        <v>82</v>
      </c>
      <c r="N32" s="68">
        <f t="shared" si="0"/>
        <v>28</v>
      </c>
      <c r="O32" s="72">
        <v>1483.2</v>
      </c>
      <c r="P32" s="69">
        <v>1325.3247186877113</v>
      </c>
      <c r="Q32" s="70">
        <v>1641.0752813122888</v>
      </c>
      <c r="R32" s="69">
        <v>591.15380000000005</v>
      </c>
      <c r="S32" s="69">
        <v>507.19211210916853</v>
      </c>
      <c r="T32" s="69">
        <v>675.11548789083156</v>
      </c>
      <c r="U32" s="72">
        <v>1714.4</v>
      </c>
      <c r="V32" s="69">
        <v>1578.9007853262733</v>
      </c>
      <c r="W32" s="70">
        <v>1849.8992146737269</v>
      </c>
      <c r="X32" s="69">
        <v>1826.57</v>
      </c>
      <c r="Y32" s="69">
        <v>1626.4356603074614</v>
      </c>
      <c r="Z32" s="69">
        <v>2026.7043396925385</v>
      </c>
      <c r="AA32" s="72">
        <v>1208.3699999999999</v>
      </c>
      <c r="AB32" s="69">
        <v>1079.51228407402</v>
      </c>
      <c r="AC32" s="70">
        <v>1337.2277159259797</v>
      </c>
      <c r="AD32" s="69">
        <v>872.07240000000002</v>
      </c>
      <c r="AE32" s="69">
        <v>777.59856848492848</v>
      </c>
      <c r="AF32" s="69">
        <v>966.54623151507155</v>
      </c>
      <c r="AG32" s="72">
        <v>309.08170000000001</v>
      </c>
      <c r="AH32" s="69">
        <v>258.74304743979258</v>
      </c>
      <c r="AI32" s="70">
        <v>359.42035256020745</v>
      </c>
      <c r="AJ32" s="69">
        <v>727.32330000000002</v>
      </c>
      <c r="AK32" s="69">
        <v>609.674052828399</v>
      </c>
      <c r="AL32" s="69">
        <v>844.97254717160104</v>
      </c>
      <c r="AM32" s="72">
        <v>1061.67</v>
      </c>
      <c r="AN32" s="69">
        <v>939.75916185840242</v>
      </c>
      <c r="AO32" s="70">
        <v>1183.5808381415977</v>
      </c>
      <c r="AQ32" s="67" t="s">
        <v>82</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83</v>
      </c>
      <c r="B33" s="71">
        <v>29</v>
      </c>
      <c r="C33" s="69">
        <v>10623.4277</v>
      </c>
      <c r="D33" s="69">
        <v>9984.7449493812619</v>
      </c>
      <c r="E33" s="70">
        <v>11262.110450618738</v>
      </c>
      <c r="F33" s="72">
        <v>9579.9599999999991</v>
      </c>
      <c r="G33" s="69">
        <v>8918.902354024287</v>
      </c>
      <c r="H33" s="70">
        <v>10241.017645975711</v>
      </c>
      <c r="I33" s="69">
        <v>1043.4677000000001</v>
      </c>
      <c r="J33" s="69">
        <v>878.03561569828878</v>
      </c>
      <c r="K33" s="70">
        <v>1208.8997843017116</v>
      </c>
      <c r="M33" s="67" t="s">
        <v>83</v>
      </c>
      <c r="N33" s="68">
        <f t="shared" si="0"/>
        <v>29</v>
      </c>
      <c r="O33" s="72">
        <v>1445.59</v>
      </c>
      <c r="P33" s="69">
        <v>1287.7147186877112</v>
      </c>
      <c r="Q33" s="70">
        <v>1603.4652813122887</v>
      </c>
      <c r="R33" s="69">
        <v>576.16010000000006</v>
      </c>
      <c r="S33" s="69">
        <v>492.19841210916854</v>
      </c>
      <c r="T33" s="69">
        <v>660.12178789083157</v>
      </c>
      <c r="U33" s="72">
        <v>1670.92</v>
      </c>
      <c r="V33" s="69">
        <v>1535.4207853262733</v>
      </c>
      <c r="W33" s="70">
        <v>1806.4192146737269</v>
      </c>
      <c r="X33" s="69">
        <v>1812.47</v>
      </c>
      <c r="Y33" s="69">
        <v>1612.3356603074615</v>
      </c>
      <c r="Z33" s="69">
        <v>2012.6043396925386</v>
      </c>
      <c r="AA33" s="72">
        <v>1177.72</v>
      </c>
      <c r="AB33" s="69">
        <v>1048.8622840740202</v>
      </c>
      <c r="AC33" s="70">
        <v>1306.5777159259799</v>
      </c>
      <c r="AD33" s="69">
        <v>849.95370000000003</v>
      </c>
      <c r="AE33" s="69">
        <v>755.47986848492849</v>
      </c>
      <c r="AF33" s="69">
        <v>944.42753151507156</v>
      </c>
      <c r="AG33" s="72">
        <v>291.23079999999999</v>
      </c>
      <c r="AH33" s="69">
        <v>240.89214743979252</v>
      </c>
      <c r="AI33" s="70">
        <v>341.56945256020742</v>
      </c>
      <c r="AJ33" s="69">
        <v>708.8759</v>
      </c>
      <c r="AK33" s="69">
        <v>591.22665282839898</v>
      </c>
      <c r="AL33" s="69">
        <v>826.52514717160102</v>
      </c>
      <c r="AM33" s="72">
        <v>1047.04</v>
      </c>
      <c r="AN33" s="69">
        <v>925.12916185840231</v>
      </c>
      <c r="AO33" s="70">
        <v>1168.9508381415976</v>
      </c>
      <c r="AQ33" s="67" t="s">
        <v>83</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84</v>
      </c>
      <c r="B34" s="71">
        <v>30</v>
      </c>
      <c r="C34" s="69">
        <v>10224.388300000001</v>
      </c>
      <c r="D34" s="69">
        <v>9585.7055493812622</v>
      </c>
      <c r="E34" s="70">
        <v>10863.071050618739</v>
      </c>
      <c r="F34" s="72">
        <v>9136.77</v>
      </c>
      <c r="G34" s="69">
        <v>8475.7123540242883</v>
      </c>
      <c r="H34" s="70">
        <v>9797.8276459757126</v>
      </c>
      <c r="I34" s="69">
        <v>1087.6183000000001</v>
      </c>
      <c r="J34" s="69">
        <v>922.18621569828872</v>
      </c>
      <c r="K34" s="70">
        <v>1253.0503843017116</v>
      </c>
      <c r="M34" s="67" t="s">
        <v>84</v>
      </c>
      <c r="N34" s="68">
        <f t="shared" si="0"/>
        <v>30</v>
      </c>
      <c r="O34" s="72">
        <v>1381.66</v>
      </c>
      <c r="P34" s="69">
        <v>1223.7847186877113</v>
      </c>
      <c r="Q34" s="70">
        <v>1539.5352813122888</v>
      </c>
      <c r="R34" s="69">
        <v>550.68269999999995</v>
      </c>
      <c r="S34" s="69">
        <v>466.72101210916844</v>
      </c>
      <c r="T34" s="69">
        <v>634.64438789083147</v>
      </c>
      <c r="U34" s="72">
        <v>1597.03</v>
      </c>
      <c r="V34" s="69">
        <v>1461.5307853262732</v>
      </c>
      <c r="W34" s="70">
        <v>1732.5292146737268</v>
      </c>
      <c r="X34" s="69">
        <v>1717.42</v>
      </c>
      <c r="Y34" s="69">
        <v>1517.2856603074615</v>
      </c>
      <c r="Z34" s="69">
        <v>1917.5543396925386</v>
      </c>
      <c r="AA34" s="72">
        <v>1125.6400000000001</v>
      </c>
      <c r="AB34" s="69">
        <v>996.78228407402025</v>
      </c>
      <c r="AC34" s="70">
        <v>1254.4977159259799</v>
      </c>
      <c r="AD34" s="69">
        <v>812.36919999999998</v>
      </c>
      <c r="AE34" s="69">
        <v>717.89536848492844</v>
      </c>
      <c r="AF34" s="69">
        <v>906.84303151507152</v>
      </c>
      <c r="AG34" s="72">
        <v>291.70119999999997</v>
      </c>
      <c r="AH34" s="69">
        <v>241.36254743979251</v>
      </c>
      <c r="AI34" s="70">
        <v>342.03985256020746</v>
      </c>
      <c r="AJ34" s="69">
        <v>677.52980000000002</v>
      </c>
      <c r="AK34" s="69">
        <v>559.880552828399</v>
      </c>
      <c r="AL34" s="69">
        <v>795.17904717160104</v>
      </c>
      <c r="AM34" s="72">
        <v>982.72749999999996</v>
      </c>
      <c r="AN34" s="69">
        <v>860.81666185840231</v>
      </c>
      <c r="AO34" s="70">
        <v>1104.6383381415976</v>
      </c>
      <c r="AQ34" s="67" t="s">
        <v>84</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85</v>
      </c>
      <c r="B35" s="71">
        <v>31</v>
      </c>
      <c r="C35" s="69">
        <v>10659.7453</v>
      </c>
      <c r="D35" s="69">
        <v>10021.062549381262</v>
      </c>
      <c r="E35" s="70">
        <v>11298.428050618739</v>
      </c>
      <c r="F35" s="72">
        <v>9385.9500000000007</v>
      </c>
      <c r="G35" s="69">
        <v>8724.8923540242886</v>
      </c>
      <c r="H35" s="70">
        <v>10047.007645975713</v>
      </c>
      <c r="I35" s="69">
        <v>1273.7953</v>
      </c>
      <c r="J35" s="69">
        <v>1108.3632156982885</v>
      </c>
      <c r="K35" s="70">
        <v>1439.2273843017115</v>
      </c>
      <c r="M35" s="67" t="s">
        <v>85</v>
      </c>
      <c r="N35" s="68">
        <f t="shared" si="0"/>
        <v>31</v>
      </c>
      <c r="O35" s="72">
        <v>1417.47</v>
      </c>
      <c r="P35" s="69">
        <v>1259.5947186877113</v>
      </c>
      <c r="Q35" s="70">
        <v>1575.3452813122888</v>
      </c>
      <c r="R35" s="69">
        <v>564.95330000000001</v>
      </c>
      <c r="S35" s="69">
        <v>480.9916121091685</v>
      </c>
      <c r="T35" s="69">
        <v>648.91498789083153</v>
      </c>
      <c r="U35" s="72">
        <v>1638.42</v>
      </c>
      <c r="V35" s="69">
        <v>1502.9207853262733</v>
      </c>
      <c r="W35" s="70">
        <v>1773.9192146737269</v>
      </c>
      <c r="X35" s="69">
        <v>1766.16</v>
      </c>
      <c r="Y35" s="69">
        <v>1566.0256603074615</v>
      </c>
      <c r="Z35" s="69">
        <v>1966.2943396925386</v>
      </c>
      <c r="AA35" s="72">
        <v>1154.81</v>
      </c>
      <c r="AB35" s="69">
        <v>1025.9522840740201</v>
      </c>
      <c r="AC35" s="70">
        <v>1283.6677159259798</v>
      </c>
      <c r="AD35" s="69">
        <v>833.42129999999997</v>
      </c>
      <c r="AE35" s="69">
        <v>738.94746848492844</v>
      </c>
      <c r="AF35" s="69">
        <v>927.89513151507151</v>
      </c>
      <c r="AG35" s="72">
        <v>311.57339999999999</v>
      </c>
      <c r="AH35" s="69">
        <v>261.2347474397925</v>
      </c>
      <c r="AI35" s="70">
        <v>361.91205256020748</v>
      </c>
      <c r="AJ35" s="69">
        <v>695.08759999999995</v>
      </c>
      <c r="AK35" s="69">
        <v>577.43835282839893</v>
      </c>
      <c r="AL35" s="69">
        <v>812.73684717160097</v>
      </c>
      <c r="AM35" s="72">
        <v>1004.06</v>
      </c>
      <c r="AN35" s="69">
        <v>882.14916185840229</v>
      </c>
      <c r="AO35" s="70">
        <v>1125.9708381415976</v>
      </c>
      <c r="AQ35" s="67" t="s">
        <v>85</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86</v>
      </c>
      <c r="B36" s="71">
        <v>32</v>
      </c>
      <c r="C36" s="69">
        <v>10589.346699999998</v>
      </c>
      <c r="D36" s="69">
        <v>9950.66394938126</v>
      </c>
      <c r="E36" s="70">
        <v>11228.029450618737</v>
      </c>
      <c r="F36" s="72">
        <v>9417.3499999999985</v>
      </c>
      <c r="G36" s="69">
        <v>8756.2923540242864</v>
      </c>
      <c r="H36" s="70">
        <v>10078.407645975711</v>
      </c>
      <c r="I36" s="69">
        <v>1171.9966999999999</v>
      </c>
      <c r="J36" s="69">
        <v>1006.5646156982885</v>
      </c>
      <c r="K36" s="70">
        <v>1337.4287843017114</v>
      </c>
      <c r="M36" s="67" t="s">
        <v>86</v>
      </c>
      <c r="N36" s="68">
        <f t="shared" si="0"/>
        <v>32</v>
      </c>
      <c r="O36" s="72">
        <v>1411.67</v>
      </c>
      <c r="P36" s="69">
        <v>1253.7947186877113</v>
      </c>
      <c r="Q36" s="70">
        <v>1569.5452813122888</v>
      </c>
      <c r="R36" s="69">
        <v>562.64290000000005</v>
      </c>
      <c r="S36" s="69">
        <v>478.68121210916854</v>
      </c>
      <c r="T36" s="69">
        <v>646.60458789083157</v>
      </c>
      <c r="U36" s="72">
        <v>1631.72</v>
      </c>
      <c r="V36" s="69">
        <v>1496.2207853262732</v>
      </c>
      <c r="W36" s="70">
        <v>1767.2192146737268</v>
      </c>
      <c r="X36" s="69">
        <v>1800.44</v>
      </c>
      <c r="Y36" s="69">
        <v>1600.3056603074615</v>
      </c>
      <c r="Z36" s="69">
        <v>2000.5743396925386</v>
      </c>
      <c r="AA36" s="72">
        <v>1150.0899999999999</v>
      </c>
      <c r="AB36" s="69">
        <v>1021.2322840740201</v>
      </c>
      <c r="AC36" s="70">
        <v>1278.9477159259798</v>
      </c>
      <c r="AD36" s="69">
        <v>830.01300000000003</v>
      </c>
      <c r="AE36" s="69">
        <v>735.5391684849285</v>
      </c>
      <c r="AF36" s="69">
        <v>924.48683151507157</v>
      </c>
      <c r="AG36" s="72">
        <v>316.685</v>
      </c>
      <c r="AH36" s="69">
        <v>266.34634743979257</v>
      </c>
      <c r="AI36" s="70">
        <v>367.02365256020744</v>
      </c>
      <c r="AJ36" s="69">
        <v>692.245</v>
      </c>
      <c r="AK36" s="69">
        <v>574.59575282839899</v>
      </c>
      <c r="AL36" s="69">
        <v>809.89424717160102</v>
      </c>
      <c r="AM36" s="72">
        <v>1021.85</v>
      </c>
      <c r="AN36" s="69">
        <v>899.93916185840237</v>
      </c>
      <c r="AO36" s="70">
        <v>1143.7608381415976</v>
      </c>
      <c r="AQ36" s="67" t="s">
        <v>86</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87</v>
      </c>
      <c r="B37" s="71">
        <v>33</v>
      </c>
      <c r="C37" s="69">
        <v>10266.994400000001</v>
      </c>
      <c r="D37" s="69">
        <v>9628.3116493812631</v>
      </c>
      <c r="E37" s="70">
        <v>10905.67715061874</v>
      </c>
      <c r="F37" s="72">
        <v>9283.880000000001</v>
      </c>
      <c r="G37" s="69">
        <v>8622.8223540242889</v>
      </c>
      <c r="H37" s="70">
        <v>9944.9376459757132</v>
      </c>
      <c r="I37" s="69">
        <v>983.11439999999993</v>
      </c>
      <c r="J37" s="69">
        <v>817.68231569828856</v>
      </c>
      <c r="K37" s="70">
        <v>1148.5464843017114</v>
      </c>
      <c r="M37" s="67" t="s">
        <v>87</v>
      </c>
      <c r="N37" s="68">
        <f t="shared" si="0"/>
        <v>33</v>
      </c>
      <c r="O37" s="72">
        <v>1395.4</v>
      </c>
      <c r="P37" s="69">
        <v>1237.5247186877114</v>
      </c>
      <c r="Q37" s="70">
        <v>1553.2752813122888</v>
      </c>
      <c r="R37" s="69">
        <v>556.15719999999999</v>
      </c>
      <c r="S37" s="69">
        <v>472.19551210916848</v>
      </c>
      <c r="T37" s="69">
        <v>640.1188878908315</v>
      </c>
      <c r="U37" s="72">
        <v>1612.91</v>
      </c>
      <c r="V37" s="69">
        <v>1477.4107853262733</v>
      </c>
      <c r="W37" s="70">
        <v>1748.4092146737269</v>
      </c>
      <c r="X37" s="69">
        <v>1768.3</v>
      </c>
      <c r="Y37" s="69">
        <v>1568.1656603074614</v>
      </c>
      <c r="Z37" s="69">
        <v>1968.4343396925385</v>
      </c>
      <c r="AA37" s="72">
        <v>1136.83</v>
      </c>
      <c r="AB37" s="69">
        <v>1007.9722840740201</v>
      </c>
      <c r="AC37" s="70">
        <v>1265.6877159259798</v>
      </c>
      <c r="AD37" s="69">
        <v>820.44529999999997</v>
      </c>
      <c r="AE37" s="69">
        <v>725.97146848492844</v>
      </c>
      <c r="AF37" s="69">
        <v>914.91913151507151</v>
      </c>
      <c r="AG37" s="72">
        <v>295.20999999999998</v>
      </c>
      <c r="AH37" s="69">
        <v>244.87134743979252</v>
      </c>
      <c r="AI37" s="70">
        <v>345.54865256020742</v>
      </c>
      <c r="AJ37" s="69">
        <v>684.2654</v>
      </c>
      <c r="AK37" s="69">
        <v>566.61615282839898</v>
      </c>
      <c r="AL37" s="69">
        <v>801.91464717160102</v>
      </c>
      <c r="AM37" s="72">
        <v>1014.36</v>
      </c>
      <c r="AN37" s="69">
        <v>892.44916185840236</v>
      </c>
      <c r="AO37" s="70">
        <v>1136.2708381415976</v>
      </c>
      <c r="AQ37" s="67" t="s">
        <v>87</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88</v>
      </c>
      <c r="B38" s="71">
        <v>34</v>
      </c>
      <c r="C38" s="69">
        <v>10102.062399999999</v>
      </c>
      <c r="D38" s="69">
        <v>9463.3796493812606</v>
      </c>
      <c r="E38" s="70">
        <v>10740.745150618737</v>
      </c>
      <c r="F38" s="72">
        <v>9066.9399999999987</v>
      </c>
      <c r="G38" s="69">
        <v>8405.8823540242865</v>
      </c>
      <c r="H38" s="70">
        <v>9727.9976459757108</v>
      </c>
      <c r="I38" s="69">
        <v>1035.1224</v>
      </c>
      <c r="J38" s="69">
        <v>869.6903156982886</v>
      </c>
      <c r="K38" s="70">
        <v>1200.5544843017115</v>
      </c>
      <c r="M38" s="67" t="s">
        <v>88</v>
      </c>
      <c r="N38" s="68">
        <f t="shared" si="0"/>
        <v>34</v>
      </c>
      <c r="O38" s="72">
        <v>1361.8</v>
      </c>
      <c r="P38" s="69">
        <v>1203.9247186877112</v>
      </c>
      <c r="Q38" s="70">
        <v>1519.6752813122887</v>
      </c>
      <c r="R38" s="69">
        <v>542.7672</v>
      </c>
      <c r="S38" s="69">
        <v>458.80551210916849</v>
      </c>
      <c r="T38" s="69">
        <v>626.72888789083152</v>
      </c>
      <c r="U38" s="72">
        <v>1574.08</v>
      </c>
      <c r="V38" s="69">
        <v>1438.5807853262731</v>
      </c>
      <c r="W38" s="70">
        <v>1709.5792146737267</v>
      </c>
      <c r="X38" s="69">
        <v>1753.96</v>
      </c>
      <c r="Y38" s="69">
        <v>1553.8256603074615</v>
      </c>
      <c r="Z38" s="69">
        <v>1954.0943396925386</v>
      </c>
      <c r="AA38" s="72">
        <v>1109.46</v>
      </c>
      <c r="AB38" s="69">
        <v>980.60228407402019</v>
      </c>
      <c r="AC38" s="70">
        <v>1238.3177159259799</v>
      </c>
      <c r="AD38" s="69">
        <v>800.69240000000002</v>
      </c>
      <c r="AE38" s="69">
        <v>706.21856848492848</v>
      </c>
      <c r="AF38" s="69">
        <v>895.16623151507156</v>
      </c>
      <c r="AG38" s="72">
        <v>284.02589999999998</v>
      </c>
      <c r="AH38" s="69">
        <v>233.68724743979251</v>
      </c>
      <c r="AI38" s="70">
        <v>334.36455256020747</v>
      </c>
      <c r="AJ38" s="69">
        <v>667.79110000000003</v>
      </c>
      <c r="AK38" s="69">
        <v>550.14185282839901</v>
      </c>
      <c r="AL38" s="69">
        <v>785.44034717160105</v>
      </c>
      <c r="AM38" s="72">
        <v>972.36329999999998</v>
      </c>
      <c r="AN38" s="69">
        <v>850.45246185840233</v>
      </c>
      <c r="AO38" s="70">
        <v>1094.2741381415976</v>
      </c>
      <c r="AQ38" s="67" t="s">
        <v>88</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89</v>
      </c>
      <c r="B39" s="71">
        <v>35</v>
      </c>
      <c r="C39" s="69">
        <v>10085.7063</v>
      </c>
      <c r="D39" s="69">
        <v>9447.0235493812615</v>
      </c>
      <c r="E39" s="70">
        <v>10724.389050618738</v>
      </c>
      <c r="F39" s="72">
        <v>8906.49</v>
      </c>
      <c r="G39" s="69">
        <v>8245.4323540242876</v>
      </c>
      <c r="H39" s="70">
        <v>9567.5476459757119</v>
      </c>
      <c r="I39" s="69">
        <v>1179.2163</v>
      </c>
      <c r="J39" s="69">
        <v>1013.7842156982887</v>
      </c>
      <c r="K39" s="70">
        <v>1344.6483843017115</v>
      </c>
      <c r="M39" s="67" t="s">
        <v>89</v>
      </c>
      <c r="N39" s="68">
        <f t="shared" si="0"/>
        <v>35</v>
      </c>
      <c r="O39" s="72">
        <v>1339.92</v>
      </c>
      <c r="P39" s="69">
        <v>1182.0447186877113</v>
      </c>
      <c r="Q39" s="70">
        <v>1497.7952813122888</v>
      </c>
      <c r="R39" s="69">
        <v>534.04639999999995</v>
      </c>
      <c r="S39" s="69">
        <v>450.08471210916844</v>
      </c>
      <c r="T39" s="69">
        <v>618.00808789083146</v>
      </c>
      <c r="U39" s="72">
        <v>1548.79</v>
      </c>
      <c r="V39" s="69">
        <v>1413.2907853262732</v>
      </c>
      <c r="W39" s="70">
        <v>1684.2892146737267</v>
      </c>
      <c r="X39" s="69">
        <v>1697.25</v>
      </c>
      <c r="Y39" s="69">
        <v>1497.1156603074614</v>
      </c>
      <c r="Z39" s="69">
        <v>1897.3843396925386</v>
      </c>
      <c r="AA39" s="72">
        <v>1091.6300000000001</v>
      </c>
      <c r="AB39" s="69">
        <v>962.77228407402026</v>
      </c>
      <c r="AC39" s="70">
        <v>1220.48771592598</v>
      </c>
      <c r="AD39" s="69">
        <v>787.82730000000004</v>
      </c>
      <c r="AE39" s="69">
        <v>693.3534684849285</v>
      </c>
      <c r="AF39" s="69">
        <v>882.30113151507157</v>
      </c>
      <c r="AG39" s="72">
        <v>281.70519999999999</v>
      </c>
      <c r="AH39" s="69">
        <v>231.36654743979253</v>
      </c>
      <c r="AI39" s="70">
        <v>332.04385256020748</v>
      </c>
      <c r="AJ39" s="69">
        <v>657.06140000000005</v>
      </c>
      <c r="AK39" s="69">
        <v>539.41215282839903</v>
      </c>
      <c r="AL39" s="69">
        <v>774.71064717160107</v>
      </c>
      <c r="AM39" s="72">
        <v>968.25419999999997</v>
      </c>
      <c r="AN39" s="69">
        <v>846.34336185840232</v>
      </c>
      <c r="AO39" s="70">
        <v>1090.1650381415975</v>
      </c>
      <c r="AQ39" s="67" t="s">
        <v>89</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90</v>
      </c>
      <c r="B40" s="71">
        <v>36</v>
      </c>
      <c r="C40" s="69">
        <v>10396.3228</v>
      </c>
      <c r="D40" s="69">
        <v>9757.6400493812616</v>
      </c>
      <c r="E40" s="70">
        <v>11035.005550618738</v>
      </c>
      <c r="F40" s="72">
        <v>9140.16</v>
      </c>
      <c r="G40" s="69">
        <v>8479.1023540242877</v>
      </c>
      <c r="H40" s="70">
        <v>9801.217645975712</v>
      </c>
      <c r="I40" s="69">
        <v>1256.1628000000001</v>
      </c>
      <c r="J40" s="69">
        <v>1090.7307156982886</v>
      </c>
      <c r="K40" s="70">
        <v>1421.5948843017115</v>
      </c>
      <c r="M40" s="67" t="s">
        <v>90</v>
      </c>
      <c r="N40" s="68">
        <f t="shared" si="0"/>
        <v>36</v>
      </c>
      <c r="O40" s="72">
        <v>1377.31</v>
      </c>
      <c r="P40" s="69">
        <v>1219.4347186877112</v>
      </c>
      <c r="Q40" s="70">
        <v>1535.1852813122887</v>
      </c>
      <c r="R40" s="69">
        <v>548.94719999999995</v>
      </c>
      <c r="S40" s="69">
        <v>464.98551210916844</v>
      </c>
      <c r="T40" s="69">
        <v>632.90888789083147</v>
      </c>
      <c r="U40" s="72">
        <v>1592</v>
      </c>
      <c r="V40" s="69">
        <v>1456.5007853262732</v>
      </c>
      <c r="W40" s="70">
        <v>1727.4992146737268</v>
      </c>
      <c r="X40" s="69">
        <v>1717.43</v>
      </c>
      <c r="Y40" s="69">
        <v>1517.2956603074615</v>
      </c>
      <c r="Z40" s="69">
        <v>1917.5643396925386</v>
      </c>
      <c r="AA40" s="72">
        <v>1122.0899999999999</v>
      </c>
      <c r="AB40" s="69">
        <v>993.23228407402007</v>
      </c>
      <c r="AC40" s="70">
        <v>1250.9477159259798</v>
      </c>
      <c r="AD40" s="69">
        <v>809.80909999999994</v>
      </c>
      <c r="AE40" s="69">
        <v>715.33526848492841</v>
      </c>
      <c r="AF40" s="69">
        <v>904.28293151507148</v>
      </c>
      <c r="AG40" s="72">
        <v>303.60109999999997</v>
      </c>
      <c r="AH40" s="69">
        <v>253.26244743979251</v>
      </c>
      <c r="AI40" s="70">
        <v>353.93975256020747</v>
      </c>
      <c r="AJ40" s="69">
        <v>675.39459999999997</v>
      </c>
      <c r="AK40" s="69">
        <v>557.74535282839895</v>
      </c>
      <c r="AL40" s="69">
        <v>793.04384717160099</v>
      </c>
      <c r="AM40" s="72">
        <v>993.58399999999995</v>
      </c>
      <c r="AN40" s="69">
        <v>871.6731618584023</v>
      </c>
      <c r="AO40" s="70">
        <v>1115.4948381415975</v>
      </c>
      <c r="AQ40" s="67" t="s">
        <v>90</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91</v>
      </c>
      <c r="B41" s="71">
        <v>37</v>
      </c>
      <c r="C41" s="69">
        <v>9899.5210999999999</v>
      </c>
      <c r="D41" s="69">
        <v>9260.8383493812617</v>
      </c>
      <c r="E41" s="70">
        <v>10538.203850618738</v>
      </c>
      <c r="F41" s="72">
        <v>8857.48</v>
      </c>
      <c r="G41" s="69">
        <v>8196.4223540242874</v>
      </c>
      <c r="H41" s="70">
        <v>9518.5376459757117</v>
      </c>
      <c r="I41" s="69">
        <v>1042.0410999999999</v>
      </c>
      <c r="J41" s="69">
        <v>876.60901569828854</v>
      </c>
      <c r="K41" s="70">
        <v>1207.4731843017114</v>
      </c>
      <c r="M41" s="67" t="s">
        <v>91</v>
      </c>
      <c r="N41" s="68">
        <f t="shared" si="0"/>
        <v>37</v>
      </c>
      <c r="O41" s="72">
        <v>1344.77</v>
      </c>
      <c r="P41" s="69">
        <v>1186.8947186877112</v>
      </c>
      <c r="Q41" s="70">
        <v>1502.6452813122887</v>
      </c>
      <c r="R41" s="69">
        <v>535.97910000000002</v>
      </c>
      <c r="S41" s="69">
        <v>452.0174121091685</v>
      </c>
      <c r="T41" s="69">
        <v>619.94078789083153</v>
      </c>
      <c r="U41" s="72">
        <v>1554.39</v>
      </c>
      <c r="V41" s="69">
        <v>1418.8907853262733</v>
      </c>
      <c r="W41" s="70">
        <v>1689.8892146737269</v>
      </c>
      <c r="X41" s="69">
        <v>1667.36</v>
      </c>
      <c r="Y41" s="69">
        <v>1467.2256603074613</v>
      </c>
      <c r="Z41" s="69">
        <v>1867.4943396925385</v>
      </c>
      <c r="AA41" s="72">
        <v>1095.58</v>
      </c>
      <c r="AB41" s="69">
        <v>966.72228407402008</v>
      </c>
      <c r="AC41" s="70">
        <v>1224.4377159259798</v>
      </c>
      <c r="AD41" s="69">
        <v>790.67840000000001</v>
      </c>
      <c r="AE41" s="69">
        <v>696.20456848492847</v>
      </c>
      <c r="AF41" s="69">
        <v>885.15223151507155</v>
      </c>
      <c r="AG41" s="72">
        <v>277.25689999999997</v>
      </c>
      <c r="AH41" s="69">
        <v>226.91824743979251</v>
      </c>
      <c r="AI41" s="70">
        <v>327.59555256020747</v>
      </c>
      <c r="AJ41" s="69">
        <v>659.4393</v>
      </c>
      <c r="AK41" s="69">
        <v>541.79005282839898</v>
      </c>
      <c r="AL41" s="69">
        <v>777.08854717160102</v>
      </c>
      <c r="AM41" s="72">
        <v>932.01289999999995</v>
      </c>
      <c r="AN41" s="69">
        <v>810.10206185840229</v>
      </c>
      <c r="AO41" s="70">
        <v>1053.9237381415976</v>
      </c>
      <c r="AQ41" s="67" t="s">
        <v>91</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92</v>
      </c>
      <c r="B42" s="71">
        <v>38</v>
      </c>
      <c r="C42" s="69">
        <v>9741.2956000000013</v>
      </c>
      <c r="D42" s="69">
        <v>9102.612849381263</v>
      </c>
      <c r="E42" s="70">
        <v>10379.97835061874</v>
      </c>
      <c r="F42" s="72">
        <v>8670.19</v>
      </c>
      <c r="G42" s="69">
        <v>8009.1323540242884</v>
      </c>
      <c r="H42" s="70">
        <v>9331.2476459757127</v>
      </c>
      <c r="I42" s="69">
        <v>1071.1055999999999</v>
      </c>
      <c r="J42" s="69">
        <v>905.6735156982885</v>
      </c>
      <c r="K42" s="70">
        <v>1236.5376843017114</v>
      </c>
      <c r="M42" s="67" t="s">
        <v>92</v>
      </c>
      <c r="N42" s="68">
        <f t="shared" si="0"/>
        <v>38</v>
      </c>
      <c r="O42" s="72">
        <v>1315.17</v>
      </c>
      <c r="P42" s="69">
        <v>1157.2947186877113</v>
      </c>
      <c r="Q42" s="70">
        <v>1473.0452813122888</v>
      </c>
      <c r="R42" s="69">
        <v>524.18240000000003</v>
      </c>
      <c r="S42" s="69">
        <v>440.22071210916852</v>
      </c>
      <c r="T42" s="69">
        <v>608.14408789083154</v>
      </c>
      <c r="U42" s="72">
        <v>1520.18</v>
      </c>
      <c r="V42" s="69">
        <v>1384.6807853262733</v>
      </c>
      <c r="W42" s="70">
        <v>1655.6792146737268</v>
      </c>
      <c r="X42" s="69">
        <v>1637.27</v>
      </c>
      <c r="Y42" s="69">
        <v>1437.1356603074614</v>
      </c>
      <c r="Z42" s="69">
        <v>1837.4043396925385</v>
      </c>
      <c r="AA42" s="72">
        <v>1071.47</v>
      </c>
      <c r="AB42" s="69">
        <v>942.61228407402018</v>
      </c>
      <c r="AC42" s="70">
        <v>1200.3277159259799</v>
      </c>
      <c r="AD42" s="69">
        <v>773.2758</v>
      </c>
      <c r="AE42" s="69">
        <v>678.80196848492847</v>
      </c>
      <c r="AF42" s="69">
        <v>867.74963151507154</v>
      </c>
      <c r="AG42" s="72">
        <v>266.73500000000001</v>
      </c>
      <c r="AH42" s="69">
        <v>216.39634743979255</v>
      </c>
      <c r="AI42" s="70">
        <v>317.07365256020751</v>
      </c>
      <c r="AJ42" s="69">
        <v>644.92529999999999</v>
      </c>
      <c r="AK42" s="69">
        <v>527.27605282839897</v>
      </c>
      <c r="AL42" s="69">
        <v>762.57454717160101</v>
      </c>
      <c r="AM42" s="72">
        <v>916.97900000000004</v>
      </c>
      <c r="AN42" s="69">
        <v>795.06816185840239</v>
      </c>
      <c r="AO42" s="70">
        <v>1038.8898381415977</v>
      </c>
      <c r="AQ42" s="67" t="s">
        <v>92</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93</v>
      </c>
      <c r="B43" s="71">
        <v>39</v>
      </c>
      <c r="C43" s="69">
        <v>9640.9519</v>
      </c>
      <c r="D43" s="69">
        <v>9002.2691493812617</v>
      </c>
      <c r="E43" s="70">
        <v>10279.634650618738</v>
      </c>
      <c r="F43" s="72">
        <v>8468.98</v>
      </c>
      <c r="G43" s="69">
        <v>7807.9223540242874</v>
      </c>
      <c r="H43" s="70">
        <v>9130.0376459757117</v>
      </c>
      <c r="I43" s="69">
        <v>1171.9719</v>
      </c>
      <c r="J43" s="69">
        <v>1006.5398156982886</v>
      </c>
      <c r="K43" s="70">
        <v>1337.4039843017115</v>
      </c>
      <c r="M43" s="67" t="s">
        <v>93</v>
      </c>
      <c r="N43" s="68">
        <f t="shared" si="0"/>
        <v>39</v>
      </c>
      <c r="O43" s="72">
        <v>1282.51</v>
      </c>
      <c r="P43" s="69">
        <v>1124.6347186877113</v>
      </c>
      <c r="Q43" s="70">
        <v>1440.3852813122887</v>
      </c>
      <c r="R43" s="69">
        <v>511.16430000000003</v>
      </c>
      <c r="S43" s="69">
        <v>427.20261210916851</v>
      </c>
      <c r="T43" s="69">
        <v>595.12598789083154</v>
      </c>
      <c r="U43" s="72">
        <v>1482.43</v>
      </c>
      <c r="V43" s="69">
        <v>1346.9307853262733</v>
      </c>
      <c r="W43" s="70">
        <v>1617.9292146737268</v>
      </c>
      <c r="X43" s="69">
        <v>1611.85</v>
      </c>
      <c r="Y43" s="69">
        <v>1411.7156603074613</v>
      </c>
      <c r="Z43" s="69">
        <v>1811.9843396925385</v>
      </c>
      <c r="AA43" s="72">
        <v>1044.8599999999999</v>
      </c>
      <c r="AB43" s="69">
        <v>916.00228407402005</v>
      </c>
      <c r="AC43" s="70">
        <v>1173.7177159259797</v>
      </c>
      <c r="AD43" s="69">
        <v>754.07159999999999</v>
      </c>
      <c r="AE43" s="69">
        <v>659.59776848492845</v>
      </c>
      <c r="AF43" s="69">
        <v>848.54543151507153</v>
      </c>
      <c r="AG43" s="72">
        <v>252.5855</v>
      </c>
      <c r="AH43" s="69">
        <v>202.24684743979253</v>
      </c>
      <c r="AI43" s="70">
        <v>302.92415256020746</v>
      </c>
      <c r="AJ43" s="69">
        <v>628.90859999999998</v>
      </c>
      <c r="AK43" s="69">
        <v>511.25935282839896</v>
      </c>
      <c r="AL43" s="69">
        <v>746.557847171601</v>
      </c>
      <c r="AM43" s="72">
        <v>900.59829999999999</v>
      </c>
      <c r="AN43" s="69">
        <v>778.68746185840234</v>
      </c>
      <c r="AO43" s="70">
        <v>1022.5091381415976</v>
      </c>
      <c r="AQ43" s="67" t="s">
        <v>93</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94</v>
      </c>
      <c r="B44" s="71">
        <v>40</v>
      </c>
      <c r="C44" s="69">
        <v>10104.8534</v>
      </c>
      <c r="D44" s="69">
        <v>9466.1706493812617</v>
      </c>
      <c r="E44" s="70">
        <v>10743.536150618738</v>
      </c>
      <c r="F44" s="72">
        <v>8838.7199999999993</v>
      </c>
      <c r="G44" s="69">
        <v>8177.6623540242872</v>
      </c>
      <c r="H44" s="70">
        <v>9499.7776459757115</v>
      </c>
      <c r="I44" s="69">
        <v>1266.1333999999999</v>
      </c>
      <c r="J44" s="69">
        <v>1100.7013156982885</v>
      </c>
      <c r="K44" s="70">
        <v>1431.5654843017114</v>
      </c>
      <c r="M44" s="67" t="s">
        <v>94</v>
      </c>
      <c r="N44" s="68">
        <f t="shared" si="0"/>
        <v>40</v>
      </c>
      <c r="O44" s="72">
        <v>1327.75</v>
      </c>
      <c r="P44" s="69">
        <v>1169.8747186877113</v>
      </c>
      <c r="Q44" s="70">
        <v>1485.6252813122887</v>
      </c>
      <c r="R44" s="69">
        <v>529.19590000000005</v>
      </c>
      <c r="S44" s="69">
        <v>445.23421210916854</v>
      </c>
      <c r="T44" s="69">
        <v>613.15758789083156</v>
      </c>
      <c r="U44" s="72">
        <v>1534.72</v>
      </c>
      <c r="V44" s="69">
        <v>1399.2207853262732</v>
      </c>
      <c r="W44" s="70">
        <v>1670.2192146737268</v>
      </c>
      <c r="X44" s="69">
        <v>1718.28</v>
      </c>
      <c r="Y44" s="69">
        <v>1518.1456603074614</v>
      </c>
      <c r="Z44" s="69">
        <v>1918.4143396925385</v>
      </c>
      <c r="AA44" s="72">
        <v>1081.72</v>
      </c>
      <c r="AB44" s="69">
        <v>952.86228407402018</v>
      </c>
      <c r="AC44" s="70">
        <v>1210.5777159259799</v>
      </c>
      <c r="AD44" s="69">
        <v>780.67179999999996</v>
      </c>
      <c r="AE44" s="69">
        <v>686.19796848492842</v>
      </c>
      <c r="AF44" s="69">
        <v>875.1456315150715</v>
      </c>
      <c r="AG44" s="72">
        <v>277.22640000000001</v>
      </c>
      <c r="AH44" s="69">
        <v>226.88774743979255</v>
      </c>
      <c r="AI44" s="70">
        <v>327.5650525602075</v>
      </c>
      <c r="AJ44" s="69">
        <v>651.09370000000001</v>
      </c>
      <c r="AK44" s="69">
        <v>533.44445282839899</v>
      </c>
      <c r="AL44" s="69">
        <v>768.74294717160103</v>
      </c>
      <c r="AM44" s="72">
        <v>938.06079999999997</v>
      </c>
      <c r="AN44" s="69">
        <v>816.14996185840232</v>
      </c>
      <c r="AO44" s="70">
        <v>1059.9716381415976</v>
      </c>
      <c r="AQ44" s="67" t="s">
        <v>94</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95</v>
      </c>
      <c r="B45" s="71">
        <v>41</v>
      </c>
      <c r="C45" s="69">
        <v>9618.0601999999999</v>
      </c>
      <c r="D45" s="69">
        <v>8979.3774493812616</v>
      </c>
      <c r="E45" s="70">
        <v>10256.742950618738</v>
      </c>
      <c r="F45" s="72">
        <v>8531.7199999999993</v>
      </c>
      <c r="G45" s="69">
        <v>7870.6623540242872</v>
      </c>
      <c r="H45" s="70">
        <v>9192.7776459757115</v>
      </c>
      <c r="I45" s="69">
        <v>1086.3402000000001</v>
      </c>
      <c r="J45" s="69">
        <v>920.90811569828873</v>
      </c>
      <c r="K45" s="70">
        <v>1251.7722843017116</v>
      </c>
      <c r="M45" s="67" t="s">
        <v>95</v>
      </c>
      <c r="N45" s="68">
        <f t="shared" si="0"/>
        <v>41</v>
      </c>
      <c r="O45" s="72">
        <v>1293.45</v>
      </c>
      <c r="P45" s="69">
        <v>1135.5747186877113</v>
      </c>
      <c r="Q45" s="70">
        <v>1451.3252813122888</v>
      </c>
      <c r="R45" s="69">
        <v>515.52239999999995</v>
      </c>
      <c r="S45" s="69">
        <v>431.56071210916843</v>
      </c>
      <c r="T45" s="69">
        <v>599.48408789083146</v>
      </c>
      <c r="U45" s="72">
        <v>1495.07</v>
      </c>
      <c r="V45" s="69">
        <v>1359.5707853262732</v>
      </c>
      <c r="W45" s="70">
        <v>1630.5692146737267</v>
      </c>
      <c r="X45" s="69">
        <v>1633.86</v>
      </c>
      <c r="Y45" s="69">
        <v>1433.7256603074613</v>
      </c>
      <c r="Z45" s="69">
        <v>1833.9943396925385</v>
      </c>
      <c r="AA45" s="72">
        <v>1053.77</v>
      </c>
      <c r="AB45" s="69">
        <v>924.91228407402014</v>
      </c>
      <c r="AC45" s="70">
        <v>1182.6277159259798</v>
      </c>
      <c r="AD45" s="69">
        <v>760.50059999999996</v>
      </c>
      <c r="AE45" s="69">
        <v>666.02676848492843</v>
      </c>
      <c r="AF45" s="69">
        <v>854.9744315150715</v>
      </c>
      <c r="AG45" s="72">
        <v>263.11680000000001</v>
      </c>
      <c r="AH45" s="69">
        <v>212.77814743979255</v>
      </c>
      <c r="AI45" s="70">
        <v>313.4554525602075</v>
      </c>
      <c r="AJ45" s="69">
        <v>634.27049999999997</v>
      </c>
      <c r="AK45" s="69">
        <v>516.62125282839895</v>
      </c>
      <c r="AL45" s="69">
        <v>751.91974717160099</v>
      </c>
      <c r="AM45" s="72">
        <v>882.16560000000004</v>
      </c>
      <c r="AN45" s="69">
        <v>760.25476185840239</v>
      </c>
      <c r="AO45" s="70">
        <v>1004.0764381415977</v>
      </c>
      <c r="AQ45" s="67" t="s">
        <v>95</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96</v>
      </c>
      <c r="B46" s="71">
        <v>42</v>
      </c>
      <c r="C46" s="69">
        <v>9294.8824000000004</v>
      </c>
      <c r="D46" s="69">
        <v>8656.1996493812621</v>
      </c>
      <c r="E46" s="70">
        <v>9933.5651506187387</v>
      </c>
      <c r="F46" s="72">
        <v>8251.59</v>
      </c>
      <c r="G46" s="69">
        <v>7590.532354024288</v>
      </c>
      <c r="H46" s="70">
        <v>8912.6476459757123</v>
      </c>
      <c r="I46" s="69">
        <v>1043.2924</v>
      </c>
      <c r="J46" s="69">
        <v>877.86031569828867</v>
      </c>
      <c r="K46" s="70">
        <v>1208.7244843017115</v>
      </c>
      <c r="M46" s="67" t="s">
        <v>96</v>
      </c>
      <c r="N46" s="68">
        <f t="shared" si="0"/>
        <v>42</v>
      </c>
      <c r="O46" s="72">
        <v>1247.3</v>
      </c>
      <c r="P46" s="69">
        <v>1089.4247186877112</v>
      </c>
      <c r="Q46" s="70">
        <v>1405.1752813122887</v>
      </c>
      <c r="R46" s="69">
        <v>497.12889999999999</v>
      </c>
      <c r="S46" s="69">
        <v>413.16721210916847</v>
      </c>
      <c r="T46" s="69">
        <v>581.09058789083144</v>
      </c>
      <c r="U46" s="72">
        <v>1441.72</v>
      </c>
      <c r="V46" s="69">
        <v>1306.2207853262732</v>
      </c>
      <c r="W46" s="70">
        <v>1577.2192146737268</v>
      </c>
      <c r="X46" s="69">
        <v>1569.27</v>
      </c>
      <c r="Y46" s="69">
        <v>1369.1356603074614</v>
      </c>
      <c r="Z46" s="69">
        <v>1769.4043396925385</v>
      </c>
      <c r="AA46" s="72">
        <v>1016.17</v>
      </c>
      <c r="AB46" s="69">
        <v>887.31228407402</v>
      </c>
      <c r="AC46" s="70">
        <v>1145.0277159259799</v>
      </c>
      <c r="AD46" s="69">
        <v>733.36649999999997</v>
      </c>
      <c r="AE46" s="69">
        <v>638.89266848492844</v>
      </c>
      <c r="AF46" s="69">
        <v>827.84033151507151</v>
      </c>
      <c r="AG46" s="72">
        <v>256.36770000000001</v>
      </c>
      <c r="AH46" s="69">
        <v>206.02904743979255</v>
      </c>
      <c r="AI46" s="70">
        <v>306.70635256020751</v>
      </c>
      <c r="AJ46" s="69">
        <v>611.64020000000005</v>
      </c>
      <c r="AK46" s="69">
        <v>493.99095282839903</v>
      </c>
      <c r="AL46" s="69">
        <v>729.28944717160107</v>
      </c>
      <c r="AM46" s="72">
        <v>878.62660000000005</v>
      </c>
      <c r="AN46" s="69">
        <v>756.7157618584024</v>
      </c>
      <c r="AO46" s="70">
        <v>1000.5374381415977</v>
      </c>
      <c r="AQ46" s="67" t="s">
        <v>96</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97</v>
      </c>
      <c r="B47" s="71">
        <v>43</v>
      </c>
      <c r="C47" s="69">
        <v>9277.759399999999</v>
      </c>
      <c r="D47" s="69">
        <v>8639.0766493812607</v>
      </c>
      <c r="E47" s="70">
        <v>9916.4421506187373</v>
      </c>
      <c r="F47" s="72">
        <v>8210.9599999999991</v>
      </c>
      <c r="G47" s="69">
        <v>7549.902354024287</v>
      </c>
      <c r="H47" s="70">
        <v>8872.0176459757113</v>
      </c>
      <c r="I47" s="69">
        <v>1066.7994000000001</v>
      </c>
      <c r="J47" s="69">
        <v>901.36731569828873</v>
      </c>
      <c r="K47" s="70">
        <v>1232.2314843017116</v>
      </c>
      <c r="M47" s="67" t="s">
        <v>97</v>
      </c>
      <c r="N47" s="68">
        <f t="shared" si="0"/>
        <v>43</v>
      </c>
      <c r="O47" s="72">
        <v>1244.67</v>
      </c>
      <c r="P47" s="69">
        <v>1086.7947186877113</v>
      </c>
      <c r="Q47" s="70">
        <v>1402.5452813122888</v>
      </c>
      <c r="R47" s="69">
        <v>496.0831</v>
      </c>
      <c r="S47" s="69">
        <v>412.12141210916849</v>
      </c>
      <c r="T47" s="69">
        <v>580.04478789083146</v>
      </c>
      <c r="U47" s="72">
        <v>1438.69</v>
      </c>
      <c r="V47" s="69">
        <v>1303.1907853262733</v>
      </c>
      <c r="W47" s="70">
        <v>1574.1892146737268</v>
      </c>
      <c r="X47" s="69">
        <v>1548.45</v>
      </c>
      <c r="Y47" s="69">
        <v>1348.3156603074615</v>
      </c>
      <c r="Z47" s="69">
        <v>1748.5843396925386</v>
      </c>
      <c r="AA47" s="72">
        <v>1014.03</v>
      </c>
      <c r="AB47" s="69">
        <v>885.17228407402013</v>
      </c>
      <c r="AC47" s="70">
        <v>1142.8877159259798</v>
      </c>
      <c r="AD47" s="69">
        <v>731.82370000000003</v>
      </c>
      <c r="AE47" s="69">
        <v>637.34986848492849</v>
      </c>
      <c r="AF47" s="69">
        <v>826.29753151507157</v>
      </c>
      <c r="AG47" s="72">
        <v>268.34129999999999</v>
      </c>
      <c r="AH47" s="69">
        <v>218.00264743979253</v>
      </c>
      <c r="AI47" s="70">
        <v>318.67995256020743</v>
      </c>
      <c r="AJ47" s="69">
        <v>610.35339999999997</v>
      </c>
      <c r="AK47" s="69">
        <v>492.70415282839895</v>
      </c>
      <c r="AL47" s="69">
        <v>728.00264717160098</v>
      </c>
      <c r="AM47" s="72">
        <v>858.50559999999996</v>
      </c>
      <c r="AN47" s="69">
        <v>736.59476185840231</v>
      </c>
      <c r="AO47" s="70">
        <v>980.41643814159761</v>
      </c>
      <c r="AQ47" s="67" t="s">
        <v>97</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98</v>
      </c>
      <c r="B48" s="71">
        <v>44</v>
      </c>
      <c r="C48" s="69">
        <v>9568.0064000000002</v>
      </c>
      <c r="D48" s="69">
        <v>8929.3236493812619</v>
      </c>
      <c r="E48" s="70">
        <v>10206.689150618738</v>
      </c>
      <c r="F48" s="72">
        <v>8372.09</v>
      </c>
      <c r="G48" s="69">
        <v>7711.032354024288</v>
      </c>
      <c r="H48" s="70">
        <v>9033.1476459757123</v>
      </c>
      <c r="I48" s="69">
        <v>1195.9164000000001</v>
      </c>
      <c r="J48" s="69">
        <v>1030.4843156982886</v>
      </c>
      <c r="K48" s="70">
        <v>1361.3484843017116</v>
      </c>
      <c r="M48" s="67" t="s">
        <v>98</v>
      </c>
      <c r="N48" s="68">
        <f t="shared" si="0"/>
        <v>44</v>
      </c>
      <c r="O48" s="72">
        <v>1276.8</v>
      </c>
      <c r="P48" s="69">
        <v>1118.9247186877112</v>
      </c>
      <c r="Q48" s="70">
        <v>1434.6752813122887</v>
      </c>
      <c r="R48" s="69">
        <v>508.88909999999998</v>
      </c>
      <c r="S48" s="69">
        <v>424.92741210916847</v>
      </c>
      <c r="T48" s="69">
        <v>592.8507878908315</v>
      </c>
      <c r="U48" s="72">
        <v>1475.83</v>
      </c>
      <c r="V48" s="69">
        <v>1340.3307853262731</v>
      </c>
      <c r="W48" s="70">
        <v>1611.3292146737267</v>
      </c>
      <c r="X48" s="69">
        <v>1579.57</v>
      </c>
      <c r="Y48" s="69">
        <v>1379.4356603074614</v>
      </c>
      <c r="Z48" s="69">
        <v>1779.7043396925385</v>
      </c>
      <c r="AA48" s="72">
        <v>1040.21</v>
      </c>
      <c r="AB48" s="69">
        <v>911.35228407402019</v>
      </c>
      <c r="AC48" s="70">
        <v>1169.0677159259799</v>
      </c>
      <c r="AD48" s="69">
        <v>750.71519999999998</v>
      </c>
      <c r="AE48" s="69">
        <v>656.24136848492844</v>
      </c>
      <c r="AF48" s="69">
        <v>845.18903151507152</v>
      </c>
      <c r="AG48" s="72">
        <v>253.9008</v>
      </c>
      <c r="AH48" s="69">
        <v>203.56214743979254</v>
      </c>
      <c r="AI48" s="70">
        <v>304.2394525602075</v>
      </c>
      <c r="AJ48" s="69">
        <v>626.10929999999996</v>
      </c>
      <c r="AK48" s="69">
        <v>508.46005282839894</v>
      </c>
      <c r="AL48" s="69">
        <v>743.75854717160098</v>
      </c>
      <c r="AM48" s="72">
        <v>860.06299999999999</v>
      </c>
      <c r="AN48" s="69">
        <v>738.15216185840234</v>
      </c>
      <c r="AO48" s="70">
        <v>981.97383814159764</v>
      </c>
      <c r="AQ48" s="67" t="s">
        <v>98</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99</v>
      </c>
      <c r="B49" s="71">
        <v>45</v>
      </c>
      <c r="C49" s="69">
        <v>9424.1093000000001</v>
      </c>
      <c r="D49" s="69">
        <v>8785.4265493812618</v>
      </c>
      <c r="E49" s="70">
        <v>10062.792050618738</v>
      </c>
      <c r="F49" s="72">
        <v>8283.1200000000008</v>
      </c>
      <c r="G49" s="69">
        <v>7622.0623540242887</v>
      </c>
      <c r="H49" s="70">
        <v>8944.1776459757129</v>
      </c>
      <c r="I49" s="69">
        <v>1140.9893</v>
      </c>
      <c r="J49" s="69">
        <v>975.55721569828859</v>
      </c>
      <c r="K49" s="70">
        <v>1306.4213843017114</v>
      </c>
      <c r="M49" s="67" t="s">
        <v>99</v>
      </c>
      <c r="N49" s="68">
        <f t="shared" si="0"/>
        <v>45</v>
      </c>
      <c r="O49" s="72">
        <v>1263.99</v>
      </c>
      <c r="P49" s="69">
        <v>1106.1147186877113</v>
      </c>
      <c r="Q49" s="70">
        <v>1421.8652813122887</v>
      </c>
      <c r="R49" s="69">
        <v>503.78410000000002</v>
      </c>
      <c r="S49" s="69">
        <v>419.82241210916851</v>
      </c>
      <c r="T49" s="69">
        <v>587.74578789083148</v>
      </c>
      <c r="U49" s="72">
        <v>1461.02</v>
      </c>
      <c r="V49" s="69">
        <v>1325.5207853262732</v>
      </c>
      <c r="W49" s="70">
        <v>1596.5192146737268</v>
      </c>
      <c r="X49" s="69">
        <v>1560.69</v>
      </c>
      <c r="Y49" s="69">
        <v>1360.5556603074615</v>
      </c>
      <c r="Z49" s="69">
        <v>1760.8243396925386</v>
      </c>
      <c r="AA49" s="72">
        <v>1029.77</v>
      </c>
      <c r="AB49" s="69">
        <v>900.91228407402014</v>
      </c>
      <c r="AC49" s="70">
        <v>1158.6277159259798</v>
      </c>
      <c r="AD49" s="69">
        <v>743.18430000000001</v>
      </c>
      <c r="AE49" s="69">
        <v>648.71046848492847</v>
      </c>
      <c r="AF49" s="69">
        <v>837.65813151507155</v>
      </c>
      <c r="AG49" s="72">
        <v>262.62990000000002</v>
      </c>
      <c r="AH49" s="69">
        <v>212.29124743979256</v>
      </c>
      <c r="AI49" s="70">
        <v>312.96855256020751</v>
      </c>
      <c r="AJ49" s="69">
        <v>619.82839999999999</v>
      </c>
      <c r="AK49" s="69">
        <v>502.17915282839897</v>
      </c>
      <c r="AL49" s="69">
        <v>737.47764717160101</v>
      </c>
      <c r="AM49" s="72">
        <v>838.22379999999998</v>
      </c>
      <c r="AN49" s="69">
        <v>716.31296185840233</v>
      </c>
      <c r="AO49" s="70">
        <v>960.13463814159763</v>
      </c>
      <c r="AQ49" s="67" t="s">
        <v>99</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100</v>
      </c>
      <c r="B50" s="71">
        <v>46</v>
      </c>
      <c r="C50" s="69">
        <v>9140.6505000000016</v>
      </c>
      <c r="D50" s="69">
        <v>8501.9677493812633</v>
      </c>
      <c r="E50" s="70">
        <v>9779.3332506187398</v>
      </c>
      <c r="F50" s="72">
        <v>8091.5400000000009</v>
      </c>
      <c r="G50" s="69">
        <v>7430.4823540242887</v>
      </c>
      <c r="H50" s="70">
        <v>8752.597645975713</v>
      </c>
      <c r="I50" s="69">
        <v>1049.1105</v>
      </c>
      <c r="J50" s="69">
        <v>883.67841569828863</v>
      </c>
      <c r="K50" s="70">
        <v>1214.5425843017115</v>
      </c>
      <c r="M50" s="67" t="s">
        <v>100</v>
      </c>
      <c r="N50" s="68">
        <f t="shared" si="0"/>
        <v>46</v>
      </c>
      <c r="O50" s="72">
        <v>1223.17</v>
      </c>
      <c r="P50" s="69">
        <v>1065.2947186877113</v>
      </c>
      <c r="Q50" s="70">
        <v>1381.0452813122888</v>
      </c>
      <c r="R50" s="69">
        <v>487.51459999999997</v>
      </c>
      <c r="S50" s="69">
        <v>403.55291210916846</v>
      </c>
      <c r="T50" s="69">
        <v>571.47628789083149</v>
      </c>
      <c r="U50" s="72">
        <v>1413.84</v>
      </c>
      <c r="V50" s="69">
        <v>1278.3407853262731</v>
      </c>
      <c r="W50" s="70">
        <v>1549.3392146737267</v>
      </c>
      <c r="X50" s="69">
        <v>1596.51</v>
      </c>
      <c r="Y50" s="69">
        <v>1396.3756603074614</v>
      </c>
      <c r="Z50" s="69">
        <v>1796.6443396925386</v>
      </c>
      <c r="AA50" s="72">
        <v>996.51869999999997</v>
      </c>
      <c r="AB50" s="69">
        <v>867.66098407402001</v>
      </c>
      <c r="AC50" s="70">
        <v>1125.3764159259799</v>
      </c>
      <c r="AD50" s="69">
        <v>719.18349999999998</v>
      </c>
      <c r="AE50" s="69">
        <v>624.70966848492844</v>
      </c>
      <c r="AF50" s="69">
        <v>813.65733151507152</v>
      </c>
      <c r="AG50" s="72">
        <v>245.59989999999999</v>
      </c>
      <c r="AH50" s="69">
        <v>195.26124743979253</v>
      </c>
      <c r="AI50" s="70">
        <v>295.93855256020743</v>
      </c>
      <c r="AJ50" s="69">
        <v>599.81129999999996</v>
      </c>
      <c r="AK50" s="69">
        <v>482.16205282839894</v>
      </c>
      <c r="AL50" s="69">
        <v>717.46054717160098</v>
      </c>
      <c r="AM50" s="72">
        <v>809.38779999999997</v>
      </c>
      <c r="AN50" s="69">
        <v>687.47696185840232</v>
      </c>
      <c r="AO50" s="70">
        <v>931.29863814159762</v>
      </c>
      <c r="AQ50" s="67" t="s">
        <v>100</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101</v>
      </c>
      <c r="B51" s="71">
        <v>47</v>
      </c>
      <c r="C51" s="69">
        <v>9035.1136999999999</v>
      </c>
      <c r="D51" s="69">
        <v>8396.4309493812616</v>
      </c>
      <c r="E51" s="70">
        <v>9673.7964506187382</v>
      </c>
      <c r="F51" s="72">
        <v>8001.1</v>
      </c>
      <c r="G51" s="69">
        <v>7340.0423540242882</v>
      </c>
      <c r="H51" s="70">
        <v>8662.1576459757125</v>
      </c>
      <c r="I51" s="69">
        <v>1034.0137</v>
      </c>
      <c r="J51" s="69">
        <v>868.5816156982886</v>
      </c>
      <c r="K51" s="70">
        <v>1199.4457843017115</v>
      </c>
      <c r="M51" s="67" t="s">
        <v>101</v>
      </c>
      <c r="N51" s="68">
        <f t="shared" si="0"/>
        <v>47</v>
      </c>
      <c r="O51" s="72">
        <v>1212.47</v>
      </c>
      <c r="P51" s="69">
        <v>1054.5947186877113</v>
      </c>
      <c r="Q51" s="70">
        <v>1370.3452813122888</v>
      </c>
      <c r="R51" s="69">
        <v>483.2473</v>
      </c>
      <c r="S51" s="69">
        <v>399.28561210916848</v>
      </c>
      <c r="T51" s="69">
        <v>567.20898789083151</v>
      </c>
      <c r="U51" s="72">
        <v>1401.47</v>
      </c>
      <c r="V51" s="69">
        <v>1265.9707853262732</v>
      </c>
      <c r="W51" s="70">
        <v>1536.9692146737268</v>
      </c>
      <c r="X51" s="69">
        <v>1543.84</v>
      </c>
      <c r="Y51" s="69">
        <v>1343.7056603074614</v>
      </c>
      <c r="Z51" s="69">
        <v>1743.9743396925385</v>
      </c>
      <c r="AA51" s="72">
        <v>987.79600000000005</v>
      </c>
      <c r="AB51" s="69">
        <v>858.9382840740202</v>
      </c>
      <c r="AC51" s="70">
        <v>1116.6537159259799</v>
      </c>
      <c r="AD51" s="69">
        <v>712.88840000000005</v>
      </c>
      <c r="AE51" s="69">
        <v>618.41456848492851</v>
      </c>
      <c r="AF51" s="69">
        <v>807.36223151507158</v>
      </c>
      <c r="AG51" s="72">
        <v>234.8372</v>
      </c>
      <c r="AH51" s="69">
        <v>184.49854743979253</v>
      </c>
      <c r="AI51" s="70">
        <v>285.17585256020743</v>
      </c>
      <c r="AJ51" s="69">
        <v>594.56110000000001</v>
      </c>
      <c r="AK51" s="69">
        <v>476.91185282839899</v>
      </c>
      <c r="AL51" s="69">
        <v>712.21034717160103</v>
      </c>
      <c r="AM51" s="72">
        <v>829.99469999999997</v>
      </c>
      <c r="AN51" s="69">
        <v>708.08386185840232</v>
      </c>
      <c r="AO51" s="70">
        <v>951.90553814159762</v>
      </c>
      <c r="AQ51" s="67" t="s">
        <v>101</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102</v>
      </c>
      <c r="B52" s="71">
        <v>48</v>
      </c>
      <c r="C52" s="69">
        <v>9590.9057999999986</v>
      </c>
      <c r="D52" s="69">
        <v>8952.2230493812604</v>
      </c>
      <c r="E52" s="70">
        <v>10229.588550618737</v>
      </c>
      <c r="F52" s="72">
        <v>8309.9599999999991</v>
      </c>
      <c r="G52" s="69">
        <v>7648.902354024287</v>
      </c>
      <c r="H52" s="70">
        <v>8971.0176459757113</v>
      </c>
      <c r="I52" s="69">
        <v>1280.9458</v>
      </c>
      <c r="J52" s="69">
        <v>1115.5137156982885</v>
      </c>
      <c r="K52" s="70">
        <v>1446.3778843017114</v>
      </c>
      <c r="M52" s="67" t="s">
        <v>102</v>
      </c>
      <c r="N52" s="68">
        <f t="shared" si="0"/>
        <v>48</v>
      </c>
      <c r="O52" s="72">
        <v>1257.3599999999999</v>
      </c>
      <c r="P52" s="69">
        <v>1099.4847186877112</v>
      </c>
      <c r="Q52" s="70">
        <v>1415.2352813122886</v>
      </c>
      <c r="R52" s="69">
        <v>501.13920000000002</v>
      </c>
      <c r="S52" s="69">
        <v>417.1775121091685</v>
      </c>
      <c r="T52" s="69">
        <v>585.10088789083147</v>
      </c>
      <c r="U52" s="72">
        <v>1453.35</v>
      </c>
      <c r="V52" s="69">
        <v>1317.8507853262731</v>
      </c>
      <c r="W52" s="70">
        <v>1588.8492146737267</v>
      </c>
      <c r="X52" s="69">
        <v>1580.93</v>
      </c>
      <c r="Y52" s="69">
        <v>1380.7956603074615</v>
      </c>
      <c r="Z52" s="69">
        <v>1781.0643396925386</v>
      </c>
      <c r="AA52" s="72">
        <v>1024.3699999999999</v>
      </c>
      <c r="AB52" s="69">
        <v>895.51228407402004</v>
      </c>
      <c r="AC52" s="70">
        <v>1153.2277159259797</v>
      </c>
      <c r="AD52" s="69">
        <v>739.2826</v>
      </c>
      <c r="AE52" s="69">
        <v>644.80876848492846</v>
      </c>
      <c r="AF52" s="69">
        <v>833.75643151507154</v>
      </c>
      <c r="AG52" s="72">
        <v>276.68169999999998</v>
      </c>
      <c r="AH52" s="69">
        <v>226.34304743979251</v>
      </c>
      <c r="AI52" s="70">
        <v>327.02035256020747</v>
      </c>
      <c r="AJ52" s="69">
        <v>616.57429999999999</v>
      </c>
      <c r="AK52" s="69">
        <v>498.92505282839898</v>
      </c>
      <c r="AL52" s="69">
        <v>734.22354717160101</v>
      </c>
      <c r="AM52" s="72">
        <v>860.27369999999996</v>
      </c>
      <c r="AN52" s="69">
        <v>738.36286185840231</v>
      </c>
      <c r="AO52" s="70">
        <v>982.18453814159761</v>
      </c>
      <c r="AQ52" s="67" t="s">
        <v>102</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103</v>
      </c>
      <c r="B53" s="71">
        <v>49</v>
      </c>
      <c r="C53" s="69">
        <v>9739.2393999999986</v>
      </c>
      <c r="D53" s="69">
        <v>9100.5566493812603</v>
      </c>
      <c r="E53" s="70">
        <v>10377.922150618737</v>
      </c>
      <c r="F53" s="72">
        <v>8438.73</v>
      </c>
      <c r="G53" s="69">
        <v>7777.6723540242874</v>
      </c>
      <c r="H53" s="70">
        <v>9099.7876459757117</v>
      </c>
      <c r="I53" s="69">
        <v>1300.5093999999999</v>
      </c>
      <c r="J53" s="69">
        <v>1135.0773156982884</v>
      </c>
      <c r="K53" s="70">
        <v>1465.9414843017114</v>
      </c>
      <c r="M53" s="67" t="s">
        <v>103</v>
      </c>
      <c r="N53" s="68">
        <f t="shared" si="0"/>
        <v>49</v>
      </c>
      <c r="O53" s="72">
        <v>1290.08</v>
      </c>
      <c r="P53" s="69">
        <v>1132.2047186877112</v>
      </c>
      <c r="Q53" s="70">
        <v>1447.9552813122887</v>
      </c>
      <c r="R53" s="69">
        <v>514.18150000000003</v>
      </c>
      <c r="S53" s="69">
        <v>430.21981210916852</v>
      </c>
      <c r="T53" s="69">
        <v>598.14318789083154</v>
      </c>
      <c r="U53" s="72">
        <v>1491.18</v>
      </c>
      <c r="V53" s="69">
        <v>1355.6807853262733</v>
      </c>
      <c r="W53" s="70">
        <v>1626.6792146737268</v>
      </c>
      <c r="X53" s="69">
        <v>1565.28</v>
      </c>
      <c r="Y53" s="69">
        <v>1365.1456603074614</v>
      </c>
      <c r="Z53" s="69">
        <v>1765.4143396925385</v>
      </c>
      <c r="AA53" s="72">
        <v>1051.03</v>
      </c>
      <c r="AB53" s="69">
        <v>922.17228407402013</v>
      </c>
      <c r="AC53" s="70">
        <v>1179.8877159259798</v>
      </c>
      <c r="AD53" s="69">
        <v>758.52260000000001</v>
      </c>
      <c r="AE53" s="69">
        <v>664.04876848492847</v>
      </c>
      <c r="AF53" s="69">
        <v>852.99643151507155</v>
      </c>
      <c r="AG53" s="72">
        <v>281.5575</v>
      </c>
      <c r="AH53" s="69">
        <v>231.21884743979254</v>
      </c>
      <c r="AI53" s="70">
        <v>331.8961525602075</v>
      </c>
      <c r="AJ53" s="69">
        <v>632.62080000000003</v>
      </c>
      <c r="AK53" s="69">
        <v>514.97155282839901</v>
      </c>
      <c r="AL53" s="69">
        <v>750.27004717160105</v>
      </c>
      <c r="AM53" s="72">
        <v>854.27080000000001</v>
      </c>
      <c r="AN53" s="69">
        <v>732.35996185840236</v>
      </c>
      <c r="AO53" s="70">
        <v>976.18163814159766</v>
      </c>
      <c r="AQ53" s="67" t="s">
        <v>103</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104</v>
      </c>
      <c r="B54" s="71">
        <v>50</v>
      </c>
      <c r="C54" s="69">
        <v>9279.5488999999998</v>
      </c>
      <c r="D54" s="69">
        <v>8640.8661493812615</v>
      </c>
      <c r="E54" s="70">
        <v>9918.2316506187381</v>
      </c>
      <c r="F54" s="72">
        <v>8024.4599999999991</v>
      </c>
      <c r="G54" s="69">
        <v>7363.402354024287</v>
      </c>
      <c r="H54" s="70">
        <v>8685.5176459757113</v>
      </c>
      <c r="I54" s="69">
        <v>1255.0889</v>
      </c>
      <c r="J54" s="69">
        <v>1089.6568156982885</v>
      </c>
      <c r="K54" s="70">
        <v>1420.5209843017115</v>
      </c>
      <c r="M54" s="67" t="s">
        <v>104</v>
      </c>
      <c r="N54" s="68">
        <f t="shared" si="0"/>
        <v>50</v>
      </c>
      <c r="O54" s="72">
        <v>1214.8900000000001</v>
      </c>
      <c r="P54" s="69">
        <v>1057.0147186877114</v>
      </c>
      <c r="Q54" s="70">
        <v>1372.7652813122888</v>
      </c>
      <c r="R54" s="69">
        <v>484.21100000000001</v>
      </c>
      <c r="S54" s="69">
        <v>400.2493121091685</v>
      </c>
      <c r="T54" s="69">
        <v>568.17268789083153</v>
      </c>
      <c r="U54" s="72">
        <v>1404.26</v>
      </c>
      <c r="V54" s="69">
        <v>1268.7607853262732</v>
      </c>
      <c r="W54" s="70">
        <v>1539.7592146737268</v>
      </c>
      <c r="X54" s="69">
        <v>1541.92</v>
      </c>
      <c r="Y54" s="69">
        <v>1341.7856603074615</v>
      </c>
      <c r="Z54" s="69">
        <v>1742.0543396925386</v>
      </c>
      <c r="AA54" s="72">
        <v>989.76570000000004</v>
      </c>
      <c r="AB54" s="69">
        <v>860.90798407402008</v>
      </c>
      <c r="AC54" s="70">
        <v>1118.62341592598</v>
      </c>
      <c r="AD54" s="69">
        <v>714.30989999999997</v>
      </c>
      <c r="AE54" s="69">
        <v>619.83606848492843</v>
      </c>
      <c r="AF54" s="69">
        <v>808.78373151507151</v>
      </c>
      <c r="AG54" s="72">
        <v>245.08199999999999</v>
      </c>
      <c r="AH54" s="69">
        <v>194.74334743979253</v>
      </c>
      <c r="AI54" s="70">
        <v>295.42065256020749</v>
      </c>
      <c r="AJ54" s="69">
        <v>595.74670000000003</v>
      </c>
      <c r="AK54" s="69">
        <v>478.09745282839901</v>
      </c>
      <c r="AL54" s="69">
        <v>713.39594717160105</v>
      </c>
      <c r="AM54" s="72">
        <v>834.28060000000005</v>
      </c>
      <c r="AN54" s="69">
        <v>712.3697618584024</v>
      </c>
      <c r="AO54" s="70">
        <v>956.1914381415977</v>
      </c>
      <c r="AQ54" s="67" t="s">
        <v>104</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105</v>
      </c>
      <c r="B55" s="71">
        <v>51</v>
      </c>
      <c r="C55" s="69">
        <v>9854.7134000000005</v>
      </c>
      <c r="D55" s="69">
        <v>9216.0306493812623</v>
      </c>
      <c r="E55" s="70">
        <v>10493.396150618739</v>
      </c>
      <c r="F55" s="72">
        <v>8368.4</v>
      </c>
      <c r="G55" s="69">
        <v>7707.3423540242875</v>
      </c>
      <c r="H55" s="70">
        <v>9029.4576459757118</v>
      </c>
      <c r="I55" s="69">
        <v>1486.3134</v>
      </c>
      <c r="J55" s="69">
        <v>1320.8813156982885</v>
      </c>
      <c r="K55" s="70">
        <v>1651.7454843017115</v>
      </c>
      <c r="M55" s="67" t="s">
        <v>105</v>
      </c>
      <c r="N55" s="68">
        <f t="shared" si="0"/>
        <v>51</v>
      </c>
      <c r="O55" s="72">
        <v>1290.23</v>
      </c>
      <c r="P55" s="69">
        <v>1132.3547186877113</v>
      </c>
      <c r="Q55" s="70">
        <v>1448.1052813122888</v>
      </c>
      <c r="R55" s="69">
        <v>514.23940000000005</v>
      </c>
      <c r="S55" s="69">
        <v>430.27771210916853</v>
      </c>
      <c r="T55" s="69">
        <v>598.20108789083156</v>
      </c>
      <c r="U55" s="72">
        <v>1491.35</v>
      </c>
      <c r="V55" s="69">
        <v>1355.8507853262731</v>
      </c>
      <c r="W55" s="70">
        <v>1626.8492146737267</v>
      </c>
      <c r="X55" s="69">
        <v>1570.18</v>
      </c>
      <c r="Y55" s="69">
        <v>1370.0456603074615</v>
      </c>
      <c r="Z55" s="69">
        <v>1770.3143396925386</v>
      </c>
      <c r="AA55" s="72">
        <v>1051.1500000000001</v>
      </c>
      <c r="AB55" s="69">
        <v>922.29228407402024</v>
      </c>
      <c r="AC55" s="70">
        <v>1180.0077159259799</v>
      </c>
      <c r="AD55" s="69">
        <v>758.60789999999997</v>
      </c>
      <c r="AE55" s="69">
        <v>664.13406848492843</v>
      </c>
      <c r="AF55" s="69">
        <v>853.08173151507151</v>
      </c>
      <c r="AG55" s="72">
        <v>263.34800000000001</v>
      </c>
      <c r="AH55" s="69">
        <v>213.00934743979255</v>
      </c>
      <c r="AI55" s="70">
        <v>313.68665256020745</v>
      </c>
      <c r="AJ55" s="69">
        <v>632.69200000000001</v>
      </c>
      <c r="AK55" s="69">
        <v>515.04275282839899</v>
      </c>
      <c r="AL55" s="69">
        <v>750.34124717160103</v>
      </c>
      <c r="AM55" s="72">
        <v>796.61009999999999</v>
      </c>
      <c r="AN55" s="69">
        <v>674.69926185840234</v>
      </c>
      <c r="AO55" s="70">
        <v>918.52093814159764</v>
      </c>
      <c r="AQ55" s="67" t="s">
        <v>105</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106</v>
      </c>
      <c r="B56" s="71">
        <v>52</v>
      </c>
      <c r="C56" s="69">
        <v>9952.2145999999993</v>
      </c>
      <c r="D56" s="69">
        <v>9313.5318493812611</v>
      </c>
      <c r="E56" s="70">
        <v>10590.897350618738</v>
      </c>
      <c r="F56" s="72">
        <v>8473.4699999999993</v>
      </c>
      <c r="G56" s="69">
        <v>7812.4123540242872</v>
      </c>
      <c r="H56" s="70">
        <v>9134.5276459757115</v>
      </c>
      <c r="I56" s="69">
        <v>1478.7446</v>
      </c>
      <c r="J56" s="69">
        <v>1313.3125156982885</v>
      </c>
      <c r="K56" s="70">
        <v>1644.1766843017115</v>
      </c>
      <c r="M56" s="67" t="s">
        <v>106</v>
      </c>
      <c r="N56" s="68">
        <f t="shared" si="0"/>
        <v>52</v>
      </c>
      <c r="O56" s="72">
        <v>1302.6400000000001</v>
      </c>
      <c r="P56" s="69">
        <v>1144.7647186877114</v>
      </c>
      <c r="Q56" s="70">
        <v>1460.5152813122888</v>
      </c>
      <c r="R56" s="69">
        <v>519.18589999999995</v>
      </c>
      <c r="S56" s="69">
        <v>435.22421210916843</v>
      </c>
      <c r="T56" s="69">
        <v>603.14758789083146</v>
      </c>
      <c r="U56" s="72">
        <v>1505.69</v>
      </c>
      <c r="V56" s="69">
        <v>1370.1907853262733</v>
      </c>
      <c r="W56" s="70">
        <v>1641.1892146737268</v>
      </c>
      <c r="X56" s="69">
        <v>1548.67</v>
      </c>
      <c r="Y56" s="69">
        <v>1348.5356603074615</v>
      </c>
      <c r="Z56" s="69">
        <v>1748.8043396925386</v>
      </c>
      <c r="AA56" s="72">
        <v>1061.26</v>
      </c>
      <c r="AB56" s="69">
        <v>932.40228407402014</v>
      </c>
      <c r="AC56" s="70">
        <v>1190.1177159259798</v>
      </c>
      <c r="AD56" s="69">
        <v>765.90499999999997</v>
      </c>
      <c r="AE56" s="69">
        <v>671.43116848492843</v>
      </c>
      <c r="AF56" s="69">
        <v>860.37883151507151</v>
      </c>
      <c r="AG56" s="72">
        <v>281.34570000000002</v>
      </c>
      <c r="AH56" s="69">
        <v>231.00704743979256</v>
      </c>
      <c r="AI56" s="70">
        <v>331.68435256020746</v>
      </c>
      <c r="AJ56" s="69">
        <v>638.77790000000005</v>
      </c>
      <c r="AK56" s="69">
        <v>521.12865282839903</v>
      </c>
      <c r="AL56" s="69">
        <v>756.42714717160106</v>
      </c>
      <c r="AM56" s="72">
        <v>850.00319999999999</v>
      </c>
      <c r="AN56" s="69">
        <v>728.09236185840234</v>
      </c>
      <c r="AO56" s="70">
        <v>971.91403814159764</v>
      </c>
      <c r="AQ56" s="67" t="s">
        <v>106</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107</v>
      </c>
      <c r="B57" s="71">
        <v>53</v>
      </c>
      <c r="C57" s="69">
        <v>9824.9727000000003</v>
      </c>
      <c r="D57" s="69">
        <v>9186.289949381262</v>
      </c>
      <c r="E57" s="70">
        <v>10463.655450618739</v>
      </c>
      <c r="F57" s="72">
        <v>8552.4500000000007</v>
      </c>
      <c r="G57" s="69">
        <v>7891.3923540242886</v>
      </c>
      <c r="H57" s="70">
        <v>9213.5076459757129</v>
      </c>
      <c r="I57" s="69">
        <v>1272.5227</v>
      </c>
      <c r="J57" s="69">
        <v>1107.0906156982885</v>
      </c>
      <c r="K57" s="70">
        <v>1437.9547843017115</v>
      </c>
      <c r="M57" s="67" t="s">
        <v>107</v>
      </c>
      <c r="N57" s="68">
        <f t="shared" si="0"/>
        <v>53</v>
      </c>
      <c r="O57" s="72">
        <v>1311.15</v>
      </c>
      <c r="P57" s="69">
        <v>1153.2747186877114</v>
      </c>
      <c r="Q57" s="70">
        <v>1469.0252813122888</v>
      </c>
      <c r="R57" s="69">
        <v>522.57709999999997</v>
      </c>
      <c r="S57" s="69">
        <v>438.61541210916846</v>
      </c>
      <c r="T57" s="69">
        <v>606.53878789083149</v>
      </c>
      <c r="U57" s="72">
        <v>1515.53</v>
      </c>
      <c r="V57" s="69">
        <v>1380.0307853262732</v>
      </c>
      <c r="W57" s="70">
        <v>1651.0292146737268</v>
      </c>
      <c r="X57" s="69">
        <v>1632.59</v>
      </c>
      <c r="Y57" s="69">
        <v>1432.4556603074614</v>
      </c>
      <c r="Z57" s="69">
        <v>1832.7243396925385</v>
      </c>
      <c r="AA57" s="72">
        <v>1068.19</v>
      </c>
      <c r="AB57" s="69">
        <v>939.33228407402021</v>
      </c>
      <c r="AC57" s="70">
        <v>1197.0477159259799</v>
      </c>
      <c r="AD57" s="69">
        <v>770.90769999999998</v>
      </c>
      <c r="AE57" s="69">
        <v>676.43386848492844</v>
      </c>
      <c r="AF57" s="69">
        <v>865.38153151507152</v>
      </c>
      <c r="AG57" s="72">
        <v>271.82049999999998</v>
      </c>
      <c r="AH57" s="69">
        <v>221.48184743979252</v>
      </c>
      <c r="AI57" s="70">
        <v>322.15915256020742</v>
      </c>
      <c r="AJ57" s="69">
        <v>642.9502</v>
      </c>
      <c r="AK57" s="69">
        <v>525.30095282839898</v>
      </c>
      <c r="AL57" s="69">
        <v>760.59944717160101</v>
      </c>
      <c r="AM57" s="72">
        <v>816.74469999999997</v>
      </c>
      <c r="AN57" s="69">
        <v>694.83386185840232</v>
      </c>
      <c r="AO57" s="70">
        <v>938.65553814159762</v>
      </c>
      <c r="AQ57" s="67" t="s">
        <v>107</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5">
        <v>2021</v>
      </c>
      <c r="B58" s="116"/>
      <c r="C58" s="116"/>
      <c r="D58" s="116"/>
      <c r="E58" s="116"/>
      <c r="F58" s="116"/>
      <c r="G58" s="116"/>
      <c r="H58" s="116"/>
      <c r="I58" s="116"/>
      <c r="J58" s="116"/>
      <c r="K58" s="117"/>
      <c r="M58" s="115">
        <v>2021</v>
      </c>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7"/>
      <c r="AQ58" s="115">
        <v>2021</v>
      </c>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7"/>
    </row>
    <row r="59" spans="1:68" x14ac:dyDescent="0.3">
      <c r="A59" s="62" t="s">
        <v>108</v>
      </c>
      <c r="B59" s="63">
        <v>1</v>
      </c>
      <c r="C59" s="64">
        <v>9963.1566999999995</v>
      </c>
      <c r="D59" s="64">
        <v>9324.4739493812613</v>
      </c>
      <c r="E59" s="65">
        <v>10601.839450618738</v>
      </c>
      <c r="F59" s="66">
        <v>8692.18</v>
      </c>
      <c r="G59" s="64">
        <v>8031.1223540242881</v>
      </c>
      <c r="H59" s="65">
        <v>9353.2376459757124</v>
      </c>
      <c r="I59" s="66">
        <v>1270.9766999999999</v>
      </c>
      <c r="J59" s="64">
        <v>1105.5446156982885</v>
      </c>
      <c r="K59" s="65">
        <v>1436.4087843017114</v>
      </c>
      <c r="M59" s="62" t="s">
        <v>108</v>
      </c>
      <c r="N59" s="68">
        <f>B59</f>
        <v>1</v>
      </c>
      <c r="O59" s="66">
        <v>1321.47</v>
      </c>
      <c r="P59" s="64">
        <v>1163.5947186877113</v>
      </c>
      <c r="Q59" s="65">
        <v>1479.3452813122888</v>
      </c>
      <c r="R59" s="64">
        <v>526.49649999999997</v>
      </c>
      <c r="S59" s="64">
        <v>442.53481210916846</v>
      </c>
      <c r="T59" s="64">
        <v>610.45818789083148</v>
      </c>
      <c r="U59" s="66">
        <v>1552.68</v>
      </c>
      <c r="V59" s="64">
        <v>1417.1807853262733</v>
      </c>
      <c r="W59" s="65">
        <v>1688.1792146737268</v>
      </c>
      <c r="X59" s="64">
        <v>1620.6</v>
      </c>
      <c r="Y59" s="64">
        <v>1420.4656603074613</v>
      </c>
      <c r="Z59" s="64">
        <v>1820.7343396925385</v>
      </c>
      <c r="AA59" s="66">
        <v>1081.32</v>
      </c>
      <c r="AB59" s="64">
        <v>952.46228407402009</v>
      </c>
      <c r="AC59" s="65">
        <v>1210.1777159259798</v>
      </c>
      <c r="AD59" s="64">
        <v>787.02570000000003</v>
      </c>
      <c r="AE59" s="64">
        <v>692.55186848492849</v>
      </c>
      <c r="AF59" s="64">
        <v>881.49953151507157</v>
      </c>
      <c r="AG59" s="66">
        <v>313.22039999999998</v>
      </c>
      <c r="AH59" s="64">
        <v>262.88174743979255</v>
      </c>
      <c r="AI59" s="65">
        <v>363.55905256020742</v>
      </c>
      <c r="AJ59" s="64">
        <v>652.0204</v>
      </c>
      <c r="AK59" s="64">
        <v>534.37115282839898</v>
      </c>
      <c r="AL59" s="64">
        <v>769.66964717160101</v>
      </c>
      <c r="AM59" s="66">
        <v>837.35339999999997</v>
      </c>
      <c r="AN59" s="64">
        <v>715.44256185840231</v>
      </c>
      <c r="AO59" s="65">
        <v>959.26423814159762</v>
      </c>
      <c r="AQ59" s="62" t="s">
        <v>108</v>
      </c>
      <c r="AR59" s="68">
        <f>B59</f>
        <v>1</v>
      </c>
      <c r="AS59" s="66">
        <v>1283.48</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109</v>
      </c>
      <c r="B60" s="71">
        <v>2</v>
      </c>
      <c r="C60" s="69">
        <v>9013.0015999999996</v>
      </c>
      <c r="D60" s="69">
        <v>8374.3188493812613</v>
      </c>
      <c r="E60" s="70">
        <v>9651.6843506187379</v>
      </c>
      <c r="F60" s="72">
        <v>8091.7999999999993</v>
      </c>
      <c r="G60" s="69">
        <v>7430.7423540242871</v>
      </c>
      <c r="H60" s="70">
        <v>8752.8576459757114</v>
      </c>
      <c r="I60" s="72">
        <v>921.2016000000001</v>
      </c>
      <c r="J60" s="69">
        <v>755.76951569828873</v>
      </c>
      <c r="K60" s="70">
        <v>1086.6336843017116</v>
      </c>
      <c r="M60" s="67" t="s">
        <v>109</v>
      </c>
      <c r="N60" s="68">
        <f>B60</f>
        <v>2</v>
      </c>
      <c r="O60" s="72">
        <v>1216.19</v>
      </c>
      <c r="P60" s="69">
        <v>1058.3147186877113</v>
      </c>
      <c r="Q60" s="70">
        <v>1374.0652813122888</v>
      </c>
      <c r="R60" s="69">
        <v>484.55270000000002</v>
      </c>
      <c r="S60" s="69">
        <v>400.5910121091685</v>
      </c>
      <c r="T60" s="69">
        <v>568.51438789083147</v>
      </c>
      <c r="U60" s="72">
        <v>1428.98</v>
      </c>
      <c r="V60" s="69">
        <v>1293.4807853262732</v>
      </c>
      <c r="W60" s="70">
        <v>1564.4792146737268</v>
      </c>
      <c r="X60" s="69">
        <v>1568.1</v>
      </c>
      <c r="Y60" s="69">
        <v>1367.9656603074613</v>
      </c>
      <c r="Z60" s="69">
        <v>1768.2343396925385</v>
      </c>
      <c r="AA60" s="72">
        <v>995.17769999999996</v>
      </c>
      <c r="AB60" s="69">
        <v>866.31998407402011</v>
      </c>
      <c r="AC60" s="70">
        <v>1124.0354159259798</v>
      </c>
      <c r="AD60" s="69">
        <v>724.32669999999996</v>
      </c>
      <c r="AE60" s="69">
        <v>629.85286848492842</v>
      </c>
      <c r="AF60" s="69">
        <v>818.8005315150715</v>
      </c>
      <c r="AG60" s="72">
        <v>254.45920000000001</v>
      </c>
      <c r="AH60" s="69">
        <v>204.12054743979255</v>
      </c>
      <c r="AI60" s="70">
        <v>304.7978525602075</v>
      </c>
      <c r="AJ60" s="69">
        <v>600.07669999999996</v>
      </c>
      <c r="AK60" s="69">
        <v>482.42745282839894</v>
      </c>
      <c r="AL60" s="69">
        <v>717.72594717160098</v>
      </c>
      <c r="AM60" s="72">
        <v>819.93430000000001</v>
      </c>
      <c r="AN60" s="69">
        <v>698.02346185840236</v>
      </c>
      <c r="AO60" s="70">
        <v>941.84513814159766</v>
      </c>
      <c r="AQ60" s="67" t="s">
        <v>109</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110</v>
      </c>
      <c r="B61" s="71">
        <v>3</v>
      </c>
      <c r="C61" s="69">
        <v>8827.9413999999997</v>
      </c>
      <c r="D61" s="69">
        <v>8189.2586493812614</v>
      </c>
      <c r="E61" s="70">
        <v>9466.624150618738</v>
      </c>
      <c r="F61" s="72">
        <v>7944.1900000000005</v>
      </c>
      <c r="G61" s="69">
        <v>7283.1323540242884</v>
      </c>
      <c r="H61" s="70">
        <v>8605.2476459757127</v>
      </c>
      <c r="I61" s="72">
        <v>883.7514000000001</v>
      </c>
      <c r="J61" s="69">
        <v>718.31931569828873</v>
      </c>
      <c r="K61" s="70">
        <v>1049.1834843017116</v>
      </c>
      <c r="M61" s="67" t="s">
        <v>110</v>
      </c>
      <c r="N61" s="68">
        <f t="shared" ref="N61:N110" si="2">B61</f>
        <v>3</v>
      </c>
      <c r="O61" s="72">
        <v>1198.28</v>
      </c>
      <c r="P61" s="69">
        <v>1040.4047186877112</v>
      </c>
      <c r="Q61" s="70">
        <v>1356.1552813122887</v>
      </c>
      <c r="R61" s="69">
        <v>477.41570000000002</v>
      </c>
      <c r="S61" s="69">
        <v>393.4540121091685</v>
      </c>
      <c r="T61" s="69">
        <v>561.37738789083153</v>
      </c>
      <c r="U61" s="72">
        <v>1407.94</v>
      </c>
      <c r="V61" s="69">
        <v>1272.4407853262733</v>
      </c>
      <c r="W61" s="70">
        <v>1543.4392146737268</v>
      </c>
      <c r="X61" s="69">
        <v>1502.35</v>
      </c>
      <c r="Y61" s="69">
        <v>1302.2156603074613</v>
      </c>
      <c r="Z61" s="69">
        <v>1702.4843396925385</v>
      </c>
      <c r="AA61" s="72">
        <v>980.51969999999994</v>
      </c>
      <c r="AB61" s="69">
        <v>851.66198407401998</v>
      </c>
      <c r="AC61" s="70">
        <v>1109.3774159259799</v>
      </c>
      <c r="AD61" s="69">
        <v>713.65809999999999</v>
      </c>
      <c r="AE61" s="69">
        <v>619.18426848492845</v>
      </c>
      <c r="AF61" s="69">
        <v>808.13193151507153</v>
      </c>
      <c r="AG61" s="72">
        <v>275.14550000000003</v>
      </c>
      <c r="AH61" s="69">
        <v>224.80684743979256</v>
      </c>
      <c r="AI61" s="70">
        <v>325.48415256020746</v>
      </c>
      <c r="AJ61" s="69">
        <v>591.23820000000001</v>
      </c>
      <c r="AK61" s="69">
        <v>473.58895282839899</v>
      </c>
      <c r="AL61" s="69">
        <v>708.88744717160102</v>
      </c>
      <c r="AM61" s="72">
        <v>797.64469999999994</v>
      </c>
      <c r="AN61" s="69">
        <v>675.73386185840229</v>
      </c>
      <c r="AO61" s="70">
        <v>919.55553814159759</v>
      </c>
      <c r="AQ61" s="67" t="s">
        <v>110</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111</v>
      </c>
      <c r="B62" s="71">
        <v>4</v>
      </c>
      <c r="C62" s="69">
        <v>8652.1463000000003</v>
      </c>
      <c r="D62" s="69">
        <v>8013.4635493812621</v>
      </c>
      <c r="E62" s="70">
        <v>9290.8290506187386</v>
      </c>
      <c r="F62" s="72">
        <v>7694.35</v>
      </c>
      <c r="G62" s="69">
        <v>7033.2923540242882</v>
      </c>
      <c r="H62" s="70">
        <v>8355.4076459757125</v>
      </c>
      <c r="I62" s="72">
        <v>957.79629999999997</v>
      </c>
      <c r="J62" s="69">
        <v>792.3642156982886</v>
      </c>
      <c r="K62" s="70">
        <v>1123.2283843017115</v>
      </c>
      <c r="M62" s="67" t="s">
        <v>111</v>
      </c>
      <c r="N62" s="68">
        <f t="shared" si="2"/>
        <v>4</v>
      </c>
      <c r="O62" s="72">
        <v>1163.45</v>
      </c>
      <c r="P62" s="69">
        <v>1005.5747186877113</v>
      </c>
      <c r="Q62" s="70">
        <v>1321.3252813122888</v>
      </c>
      <c r="R62" s="69">
        <v>463.54059999999998</v>
      </c>
      <c r="S62" s="69">
        <v>379.57891210916847</v>
      </c>
      <c r="T62" s="69">
        <v>547.50228789083144</v>
      </c>
      <c r="U62" s="72">
        <v>1367.02</v>
      </c>
      <c r="V62" s="69">
        <v>1231.5207853262732</v>
      </c>
      <c r="W62" s="70">
        <v>1502.5192146737268</v>
      </c>
      <c r="X62" s="69">
        <v>1471.02</v>
      </c>
      <c r="Y62" s="69">
        <v>1270.8856603074614</v>
      </c>
      <c r="Z62" s="69">
        <v>1671.1543396925385</v>
      </c>
      <c r="AA62" s="72">
        <v>952.02279999999996</v>
      </c>
      <c r="AB62" s="69">
        <v>823.16508407402011</v>
      </c>
      <c r="AC62" s="70">
        <v>1080.8805159259798</v>
      </c>
      <c r="AD62" s="69">
        <v>692.91700000000003</v>
      </c>
      <c r="AE62" s="69">
        <v>598.44316848492849</v>
      </c>
      <c r="AF62" s="69">
        <v>787.39083151507157</v>
      </c>
      <c r="AG62" s="72">
        <v>236.80539999999999</v>
      </c>
      <c r="AH62" s="69">
        <v>186.46674743979253</v>
      </c>
      <c r="AI62" s="70">
        <v>287.14405256020746</v>
      </c>
      <c r="AJ62" s="69">
        <v>574.05499999999995</v>
      </c>
      <c r="AK62" s="69">
        <v>456.40575282839893</v>
      </c>
      <c r="AL62" s="69">
        <v>691.70424717160097</v>
      </c>
      <c r="AM62" s="72">
        <v>773.52</v>
      </c>
      <c r="AN62" s="69">
        <v>651.60916185840233</v>
      </c>
      <c r="AO62" s="70">
        <v>895.43083814159763</v>
      </c>
      <c r="AQ62" s="67" t="s">
        <v>111</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112</v>
      </c>
      <c r="B63" s="71">
        <v>5</v>
      </c>
      <c r="C63" s="69">
        <v>8936.39</v>
      </c>
      <c r="D63" s="69">
        <v>8297.7072493812611</v>
      </c>
      <c r="E63" s="70">
        <v>9575.0727506187377</v>
      </c>
      <c r="F63" s="72">
        <v>7866.99</v>
      </c>
      <c r="G63" s="69">
        <v>7205.9323540242876</v>
      </c>
      <c r="H63" s="70">
        <v>8528.0476459757119</v>
      </c>
      <c r="I63" s="72">
        <v>1069.4000000000001</v>
      </c>
      <c r="J63" s="69">
        <v>903.96791569828872</v>
      </c>
      <c r="K63" s="70">
        <v>1234.8320843017116</v>
      </c>
      <c r="M63" s="67" t="s">
        <v>112</v>
      </c>
      <c r="N63" s="68">
        <f t="shared" si="2"/>
        <v>5</v>
      </c>
      <c r="O63" s="72">
        <v>1185.9000000000001</v>
      </c>
      <c r="P63" s="69">
        <v>1028.0247186877114</v>
      </c>
      <c r="Q63" s="70">
        <v>1343.7752813122888</v>
      </c>
      <c r="R63" s="69">
        <v>472.48450000000003</v>
      </c>
      <c r="S63" s="69">
        <v>388.52281210916851</v>
      </c>
      <c r="T63" s="69">
        <v>556.44618789083154</v>
      </c>
      <c r="U63" s="72">
        <v>1393.39</v>
      </c>
      <c r="V63" s="69">
        <v>1257.8907853262733</v>
      </c>
      <c r="W63" s="70">
        <v>1528.8892146737269</v>
      </c>
      <c r="X63" s="69">
        <v>1505.95</v>
      </c>
      <c r="Y63" s="69">
        <v>1305.8156603074615</v>
      </c>
      <c r="Z63" s="69">
        <v>1706.0843396925386</v>
      </c>
      <c r="AA63" s="72">
        <v>970.39189999999996</v>
      </c>
      <c r="AB63" s="69">
        <v>841.53418407402</v>
      </c>
      <c r="AC63" s="70">
        <v>1099.2496159259799</v>
      </c>
      <c r="AD63" s="69">
        <v>706.2867</v>
      </c>
      <c r="AE63" s="69">
        <v>611.81286848492846</v>
      </c>
      <c r="AF63" s="69">
        <v>800.76053151507153</v>
      </c>
      <c r="AG63" s="72">
        <v>232.68860000000001</v>
      </c>
      <c r="AH63" s="69">
        <v>182.34994743979254</v>
      </c>
      <c r="AI63" s="70">
        <v>283.02725256020744</v>
      </c>
      <c r="AJ63" s="69">
        <v>585.13130000000001</v>
      </c>
      <c r="AK63" s="69">
        <v>467.48205282839899</v>
      </c>
      <c r="AL63" s="69">
        <v>702.78054717160103</v>
      </c>
      <c r="AM63" s="72">
        <v>814.75850000000003</v>
      </c>
      <c r="AN63" s="69">
        <v>692.84766185840238</v>
      </c>
      <c r="AO63" s="70">
        <v>936.66933814159768</v>
      </c>
      <c r="AQ63" s="67" t="s">
        <v>112</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113</v>
      </c>
      <c r="B64" s="71">
        <v>6</v>
      </c>
      <c r="C64" s="69">
        <v>9098.3401000000013</v>
      </c>
      <c r="D64" s="69">
        <v>8459.657349381263</v>
      </c>
      <c r="E64" s="70">
        <v>9737.0228506187395</v>
      </c>
      <c r="F64" s="72">
        <v>8026.2300000000005</v>
      </c>
      <c r="G64" s="69">
        <v>7365.1723540242874</v>
      </c>
      <c r="H64" s="70">
        <v>8687.2876459757135</v>
      </c>
      <c r="I64" s="72">
        <v>1072.1101000000001</v>
      </c>
      <c r="J64" s="69">
        <v>906.67801569828873</v>
      </c>
      <c r="K64" s="70">
        <v>1237.5421843017116</v>
      </c>
      <c r="M64" s="67" t="s">
        <v>113</v>
      </c>
      <c r="N64" s="68">
        <f t="shared" si="2"/>
        <v>6</v>
      </c>
      <c r="O64" s="72">
        <v>1209.32</v>
      </c>
      <c r="P64" s="69">
        <v>1051.4447186877112</v>
      </c>
      <c r="Q64" s="70">
        <v>1367.1952813122887</v>
      </c>
      <c r="R64" s="69">
        <v>481.81360000000001</v>
      </c>
      <c r="S64" s="69">
        <v>397.8519121091685</v>
      </c>
      <c r="T64" s="69">
        <v>565.77528789083146</v>
      </c>
      <c r="U64" s="72">
        <v>1420.91</v>
      </c>
      <c r="V64" s="69">
        <v>1285.4107853262733</v>
      </c>
      <c r="W64" s="70">
        <v>1556.4092146737269</v>
      </c>
      <c r="X64" s="69">
        <v>1539.21</v>
      </c>
      <c r="Y64" s="69">
        <v>1339.0756603074615</v>
      </c>
      <c r="Z64" s="69">
        <v>1739.3443396925386</v>
      </c>
      <c r="AA64" s="72">
        <v>989.55200000000002</v>
      </c>
      <c r="AB64" s="69">
        <v>860.69428407402006</v>
      </c>
      <c r="AC64" s="70">
        <v>1118.40971592598</v>
      </c>
      <c r="AD64" s="69">
        <v>720.23209999999995</v>
      </c>
      <c r="AE64" s="69">
        <v>625.75826848492841</v>
      </c>
      <c r="AF64" s="69">
        <v>814.70593151507148</v>
      </c>
      <c r="AG64" s="72">
        <v>259.21640000000002</v>
      </c>
      <c r="AH64" s="69">
        <v>208.87774743979256</v>
      </c>
      <c r="AI64" s="70">
        <v>309.55505256020751</v>
      </c>
      <c r="AJ64" s="69">
        <v>596.68460000000005</v>
      </c>
      <c r="AK64" s="69">
        <v>479.03535282839903</v>
      </c>
      <c r="AL64" s="69">
        <v>714.33384717160106</v>
      </c>
      <c r="AM64" s="72">
        <v>809.30330000000004</v>
      </c>
      <c r="AN64" s="69">
        <v>687.39246185840238</v>
      </c>
      <c r="AO64" s="70">
        <v>931.21413814159769</v>
      </c>
      <c r="AQ64" s="67" t="s">
        <v>113</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114</v>
      </c>
      <c r="B65" s="71">
        <v>7</v>
      </c>
      <c r="C65" s="69">
        <v>8834.9717999999993</v>
      </c>
      <c r="D65" s="69">
        <v>8196.2890493812611</v>
      </c>
      <c r="E65" s="70">
        <v>9473.6545506187376</v>
      </c>
      <c r="F65" s="72">
        <v>7809.54</v>
      </c>
      <c r="G65" s="69">
        <v>7148.4823540242869</v>
      </c>
      <c r="H65" s="70">
        <v>8470.597645975713</v>
      </c>
      <c r="I65" s="72">
        <v>1025.4318000000001</v>
      </c>
      <c r="J65" s="69">
        <v>859.9997156982887</v>
      </c>
      <c r="K65" s="70">
        <v>1190.8638843017116</v>
      </c>
      <c r="M65" s="67" t="s">
        <v>114</v>
      </c>
      <c r="N65" s="68">
        <f t="shared" si="2"/>
        <v>7</v>
      </c>
      <c r="O65" s="72">
        <v>1184.95</v>
      </c>
      <c r="P65" s="69">
        <v>1027.0747186877113</v>
      </c>
      <c r="Q65" s="70">
        <v>1342.8252813122888</v>
      </c>
      <c r="R65" s="69">
        <v>472.10730000000001</v>
      </c>
      <c r="S65" s="69">
        <v>388.1456121091685</v>
      </c>
      <c r="T65" s="69">
        <v>556.06898789083152</v>
      </c>
      <c r="U65" s="72">
        <v>1392.28</v>
      </c>
      <c r="V65" s="69">
        <v>1256.7807853262732</v>
      </c>
      <c r="W65" s="70">
        <v>1527.7792146737268</v>
      </c>
      <c r="X65" s="69">
        <v>1489.63</v>
      </c>
      <c r="Y65" s="69">
        <v>1289.4956603074615</v>
      </c>
      <c r="Z65" s="69">
        <v>1689.7643396925387</v>
      </c>
      <c r="AA65" s="72">
        <v>969.61710000000005</v>
      </c>
      <c r="AB65" s="69">
        <v>840.75938407402009</v>
      </c>
      <c r="AC65" s="70">
        <v>1098.47481592598</v>
      </c>
      <c r="AD65" s="69">
        <v>705.72280000000001</v>
      </c>
      <c r="AE65" s="69">
        <v>611.24896848492847</v>
      </c>
      <c r="AF65" s="69">
        <v>800.19663151507154</v>
      </c>
      <c r="AG65" s="72">
        <v>238.4853</v>
      </c>
      <c r="AH65" s="69">
        <v>188.14664743979253</v>
      </c>
      <c r="AI65" s="70">
        <v>288.82395256020743</v>
      </c>
      <c r="AJ65" s="69">
        <v>584.66409999999996</v>
      </c>
      <c r="AK65" s="69">
        <v>467.01485282839894</v>
      </c>
      <c r="AL65" s="69">
        <v>702.31334717160098</v>
      </c>
      <c r="AM65" s="72">
        <v>772.06730000000005</v>
      </c>
      <c r="AN65" s="69">
        <v>650.15646185840239</v>
      </c>
      <c r="AO65" s="70">
        <v>893.9781381415977</v>
      </c>
      <c r="AQ65" s="67" t="s">
        <v>114</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115</v>
      </c>
      <c r="B66" s="71">
        <v>8</v>
      </c>
      <c r="C66" s="69">
        <v>8717.3844000000008</v>
      </c>
      <c r="D66" s="69">
        <v>8078.7016493812625</v>
      </c>
      <c r="E66" s="70">
        <v>9356.0671506187391</v>
      </c>
      <c r="F66" s="72">
        <v>7697.84</v>
      </c>
      <c r="G66" s="69">
        <v>7036.782354024288</v>
      </c>
      <c r="H66" s="70">
        <v>8358.8976459757123</v>
      </c>
      <c r="I66" s="72">
        <v>1019.5444</v>
      </c>
      <c r="J66" s="69">
        <v>854.11231569828863</v>
      </c>
      <c r="K66" s="70">
        <v>1184.9764843017115</v>
      </c>
      <c r="M66" s="67" t="s">
        <v>115</v>
      </c>
      <c r="N66" s="68">
        <f t="shared" si="2"/>
        <v>8</v>
      </c>
      <c r="O66" s="72">
        <v>1160.52</v>
      </c>
      <c r="P66" s="69">
        <v>1002.6447186877112</v>
      </c>
      <c r="Q66" s="70">
        <v>1318.3952813122887</v>
      </c>
      <c r="R66" s="69">
        <v>462.3716</v>
      </c>
      <c r="S66" s="69">
        <v>378.40991210916849</v>
      </c>
      <c r="T66" s="69">
        <v>546.33328789083146</v>
      </c>
      <c r="U66" s="72">
        <v>1363.57</v>
      </c>
      <c r="V66" s="69">
        <v>1228.0707853262732</v>
      </c>
      <c r="W66" s="70">
        <v>1499.0692146737267</v>
      </c>
      <c r="X66" s="69">
        <v>1480.46</v>
      </c>
      <c r="Y66" s="69">
        <v>1280.3256603074615</v>
      </c>
      <c r="Z66" s="69">
        <v>1680.5943396925386</v>
      </c>
      <c r="AA66" s="72">
        <v>949.62199999999996</v>
      </c>
      <c r="AB66" s="69">
        <v>820.76428407402</v>
      </c>
      <c r="AC66" s="70">
        <v>1078.4797159259799</v>
      </c>
      <c r="AD66" s="69">
        <v>691.16959999999995</v>
      </c>
      <c r="AE66" s="69">
        <v>596.69576848492841</v>
      </c>
      <c r="AF66" s="69">
        <v>785.64343151507148</v>
      </c>
      <c r="AG66" s="72">
        <v>218.36959999999999</v>
      </c>
      <c r="AH66" s="69">
        <v>168.03094743979253</v>
      </c>
      <c r="AI66" s="70">
        <v>268.70825256020748</v>
      </c>
      <c r="AJ66" s="69">
        <v>572.60730000000001</v>
      </c>
      <c r="AK66" s="69">
        <v>454.95805282839899</v>
      </c>
      <c r="AL66" s="69">
        <v>690.25654717160103</v>
      </c>
      <c r="AM66" s="72">
        <v>799.15660000000003</v>
      </c>
      <c r="AN66" s="69">
        <v>677.24576185840237</v>
      </c>
      <c r="AO66" s="70">
        <v>921.06743814159768</v>
      </c>
      <c r="AQ66" s="67" t="s">
        <v>115</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116</v>
      </c>
      <c r="B67" s="71">
        <v>9</v>
      </c>
      <c r="C67" s="69">
        <v>9082.0126</v>
      </c>
      <c r="D67" s="69">
        <v>8443.3298493812617</v>
      </c>
      <c r="E67" s="70">
        <v>9720.6953506187383</v>
      </c>
      <c r="F67" s="72">
        <v>7907</v>
      </c>
      <c r="G67" s="69">
        <v>7245.9423540242879</v>
      </c>
      <c r="H67" s="70">
        <v>8568.0576459757121</v>
      </c>
      <c r="I67" s="72">
        <v>1175.0126</v>
      </c>
      <c r="J67" s="69">
        <v>1009.5805156982887</v>
      </c>
      <c r="K67" s="70">
        <v>1340.4446843017115</v>
      </c>
      <c r="M67" s="67" t="s">
        <v>116</v>
      </c>
      <c r="N67" s="68">
        <f t="shared" si="2"/>
        <v>9</v>
      </c>
      <c r="O67" s="72">
        <v>1198.1500000000001</v>
      </c>
      <c r="P67" s="69">
        <v>1040.2747186877114</v>
      </c>
      <c r="Q67" s="70">
        <v>1356.0252813122888</v>
      </c>
      <c r="R67" s="69">
        <v>477.36360000000002</v>
      </c>
      <c r="S67" s="69">
        <v>393.40191210916851</v>
      </c>
      <c r="T67" s="69">
        <v>561.32528789083153</v>
      </c>
      <c r="U67" s="72">
        <v>1407.78</v>
      </c>
      <c r="V67" s="69">
        <v>1272.2807853262732</v>
      </c>
      <c r="W67" s="70">
        <v>1543.2792146737268</v>
      </c>
      <c r="X67" s="69">
        <v>1481.76</v>
      </c>
      <c r="Y67" s="69">
        <v>1281.6256603074614</v>
      </c>
      <c r="Z67" s="69">
        <v>1681.8943396925386</v>
      </c>
      <c r="AA67" s="72">
        <v>980.41250000000002</v>
      </c>
      <c r="AB67" s="69">
        <v>851.55478407402006</v>
      </c>
      <c r="AC67" s="70">
        <v>1109.27021592598</v>
      </c>
      <c r="AD67" s="69">
        <v>713.58010000000002</v>
      </c>
      <c r="AE67" s="69">
        <v>619.10626848492848</v>
      </c>
      <c r="AF67" s="69">
        <v>808.05393151507155</v>
      </c>
      <c r="AG67" s="72">
        <v>242.74</v>
      </c>
      <c r="AH67" s="69">
        <v>192.40134743979254</v>
      </c>
      <c r="AI67" s="70">
        <v>293.0786525602075</v>
      </c>
      <c r="AJ67" s="69">
        <v>591.17359999999996</v>
      </c>
      <c r="AK67" s="69">
        <v>473.52435282839895</v>
      </c>
      <c r="AL67" s="69">
        <v>708.82284717160098</v>
      </c>
      <c r="AM67" s="72">
        <v>814.04240000000004</v>
      </c>
      <c r="AN67" s="69">
        <v>692.13156185840239</v>
      </c>
      <c r="AO67" s="70">
        <v>935.95323814159769</v>
      </c>
      <c r="AQ67" s="67" t="s">
        <v>116</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117</v>
      </c>
      <c r="B68" s="71">
        <v>10</v>
      </c>
      <c r="C68" s="69">
        <v>9126.2402000000002</v>
      </c>
      <c r="D68" s="69">
        <v>8487.5574493812619</v>
      </c>
      <c r="E68" s="70">
        <v>9764.9229506187385</v>
      </c>
      <c r="F68" s="72">
        <v>7971.78</v>
      </c>
      <c r="G68" s="69">
        <v>7310.7223540242867</v>
      </c>
      <c r="H68" s="70">
        <v>8632.8376459757128</v>
      </c>
      <c r="I68" s="72">
        <v>1154.4602</v>
      </c>
      <c r="J68" s="69">
        <v>989.02811569828862</v>
      </c>
      <c r="K68" s="70">
        <v>1319.8922843017115</v>
      </c>
      <c r="M68" s="67" t="s">
        <v>117</v>
      </c>
      <c r="N68" s="68">
        <f t="shared" si="2"/>
        <v>10</v>
      </c>
      <c r="O68" s="72">
        <v>1207.6199999999999</v>
      </c>
      <c r="P68" s="69">
        <v>1049.7447186877112</v>
      </c>
      <c r="Q68" s="70">
        <v>1365.4952813122886</v>
      </c>
      <c r="R68" s="69">
        <v>481.13920000000002</v>
      </c>
      <c r="S68" s="69">
        <v>397.1775121091685</v>
      </c>
      <c r="T68" s="69">
        <v>565.10088789083147</v>
      </c>
      <c r="U68" s="72">
        <v>1418.92</v>
      </c>
      <c r="V68" s="69">
        <v>1283.4207853262733</v>
      </c>
      <c r="W68" s="70">
        <v>1554.4192146737269</v>
      </c>
      <c r="X68" s="69">
        <v>1484.63</v>
      </c>
      <c r="Y68" s="69">
        <v>1284.4956603074615</v>
      </c>
      <c r="Z68" s="69">
        <v>1684.7643396925387</v>
      </c>
      <c r="AA68" s="72">
        <v>988.16690000000006</v>
      </c>
      <c r="AB68" s="69">
        <v>859.3091840740201</v>
      </c>
      <c r="AC68" s="70">
        <v>1117.02461592598</v>
      </c>
      <c r="AD68" s="69">
        <v>719.22400000000005</v>
      </c>
      <c r="AE68" s="69">
        <v>624.75016848492851</v>
      </c>
      <c r="AF68" s="69">
        <v>813.69783151507158</v>
      </c>
      <c r="AG68" s="72">
        <v>250.48490000000001</v>
      </c>
      <c r="AH68" s="69">
        <v>200.14624743979255</v>
      </c>
      <c r="AI68" s="70">
        <v>300.82355256020747</v>
      </c>
      <c r="AJ68" s="69">
        <v>595.84929999999997</v>
      </c>
      <c r="AK68" s="69">
        <v>478.20005282839895</v>
      </c>
      <c r="AL68" s="69">
        <v>713.49854717160099</v>
      </c>
      <c r="AM68" s="72">
        <v>825.73860000000002</v>
      </c>
      <c r="AN68" s="69">
        <v>703.82776185840237</v>
      </c>
      <c r="AO68" s="70">
        <v>947.64943814159767</v>
      </c>
      <c r="AQ68" s="67" t="s">
        <v>117</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118</v>
      </c>
      <c r="B69" s="71">
        <v>11</v>
      </c>
      <c r="C69" s="69">
        <v>8871.1419999999998</v>
      </c>
      <c r="D69" s="69">
        <v>8232.4592493812615</v>
      </c>
      <c r="E69" s="70">
        <v>9509.8247506187381</v>
      </c>
      <c r="F69" s="72">
        <v>7874.99</v>
      </c>
      <c r="G69" s="69">
        <v>7213.9323540242876</v>
      </c>
      <c r="H69" s="70">
        <v>8536.0476459757119</v>
      </c>
      <c r="I69" s="72">
        <v>996.15199999999993</v>
      </c>
      <c r="J69" s="69">
        <v>830.71991569828856</v>
      </c>
      <c r="K69" s="70">
        <v>1161.5840843017113</v>
      </c>
      <c r="M69" s="67" t="s">
        <v>118</v>
      </c>
      <c r="N69" s="68">
        <f t="shared" si="2"/>
        <v>11</v>
      </c>
      <c r="O69" s="72">
        <v>1188.18</v>
      </c>
      <c r="P69" s="69">
        <v>1030.3047186877113</v>
      </c>
      <c r="Q69" s="70">
        <v>1346.0552813122888</v>
      </c>
      <c r="R69" s="69">
        <v>473.39100000000002</v>
      </c>
      <c r="S69" s="69">
        <v>389.42931210916851</v>
      </c>
      <c r="T69" s="69">
        <v>557.35268789083148</v>
      </c>
      <c r="U69" s="72">
        <v>1396.07</v>
      </c>
      <c r="V69" s="69">
        <v>1260.5707853262732</v>
      </c>
      <c r="W69" s="70">
        <v>1531.5692146737267</v>
      </c>
      <c r="X69" s="69">
        <v>1497.33</v>
      </c>
      <c r="Y69" s="69">
        <v>1297.1956603074614</v>
      </c>
      <c r="Z69" s="69">
        <v>1697.4643396925385</v>
      </c>
      <c r="AA69" s="72">
        <v>972.25350000000003</v>
      </c>
      <c r="AB69" s="69">
        <v>843.39578407402018</v>
      </c>
      <c r="AC69" s="70">
        <v>1101.1112159259799</v>
      </c>
      <c r="AD69" s="69">
        <v>707.64170000000001</v>
      </c>
      <c r="AE69" s="69">
        <v>613.16786848492848</v>
      </c>
      <c r="AF69" s="69">
        <v>802.11553151507155</v>
      </c>
      <c r="AG69" s="72">
        <v>238.54040000000001</v>
      </c>
      <c r="AH69" s="69">
        <v>188.20174743979254</v>
      </c>
      <c r="AI69" s="70">
        <v>288.87905256020747</v>
      </c>
      <c r="AJ69" s="69">
        <v>586.25379999999996</v>
      </c>
      <c r="AK69" s="69">
        <v>468.60455282839894</v>
      </c>
      <c r="AL69" s="69">
        <v>703.90304717160097</v>
      </c>
      <c r="AM69" s="72">
        <v>815.33820000000003</v>
      </c>
      <c r="AN69" s="69">
        <v>693.42736185840238</v>
      </c>
      <c r="AO69" s="70">
        <v>937.24903814159768</v>
      </c>
      <c r="AQ69" s="67" t="s">
        <v>118</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119</v>
      </c>
      <c r="B70" s="71">
        <v>12</v>
      </c>
      <c r="C70" s="69">
        <v>8762.0633999999991</v>
      </c>
      <c r="D70" s="69">
        <v>8123.3806493812608</v>
      </c>
      <c r="E70" s="70">
        <v>9400.7461506187374</v>
      </c>
      <c r="F70" s="72">
        <v>7770.57</v>
      </c>
      <c r="G70" s="69">
        <v>7109.5123540242876</v>
      </c>
      <c r="H70" s="70">
        <v>8431.6276459757119</v>
      </c>
      <c r="I70" s="72">
        <v>991.49339999999995</v>
      </c>
      <c r="J70" s="69">
        <v>826.06131569828858</v>
      </c>
      <c r="K70" s="70">
        <v>1156.9254843017113</v>
      </c>
      <c r="M70" s="67" t="s">
        <v>119</v>
      </c>
      <c r="N70" s="68">
        <f t="shared" si="2"/>
        <v>12</v>
      </c>
      <c r="O70" s="72">
        <v>1177.9000000000001</v>
      </c>
      <c r="P70" s="69">
        <v>1020.0247186877114</v>
      </c>
      <c r="Q70" s="70">
        <v>1335.7752813122888</v>
      </c>
      <c r="R70" s="69">
        <v>469.29700000000003</v>
      </c>
      <c r="S70" s="69">
        <v>385.33531210916851</v>
      </c>
      <c r="T70" s="69">
        <v>553.25868789083154</v>
      </c>
      <c r="U70" s="72">
        <v>1383.99</v>
      </c>
      <c r="V70" s="69">
        <v>1248.4907853262732</v>
      </c>
      <c r="W70" s="70">
        <v>1519.4892146737268</v>
      </c>
      <c r="X70" s="69">
        <v>1453.05</v>
      </c>
      <c r="Y70" s="69">
        <v>1252.9156603074614</v>
      </c>
      <c r="Z70" s="69">
        <v>1653.1843396925385</v>
      </c>
      <c r="AA70" s="72">
        <v>963.84540000000004</v>
      </c>
      <c r="AB70" s="69">
        <v>834.98768407402008</v>
      </c>
      <c r="AC70" s="70">
        <v>1092.70311592598</v>
      </c>
      <c r="AD70" s="69">
        <v>701.52200000000005</v>
      </c>
      <c r="AE70" s="69">
        <v>607.04816848492851</v>
      </c>
      <c r="AF70" s="69">
        <v>795.99583151507159</v>
      </c>
      <c r="AG70" s="72">
        <v>229.33680000000001</v>
      </c>
      <c r="AH70" s="69">
        <v>178.99814743979255</v>
      </c>
      <c r="AI70" s="70">
        <v>279.67545256020748</v>
      </c>
      <c r="AJ70" s="69">
        <v>581.18389999999999</v>
      </c>
      <c r="AK70" s="69">
        <v>463.53465282839898</v>
      </c>
      <c r="AL70" s="69">
        <v>698.83314717160101</v>
      </c>
      <c r="AM70" s="72">
        <v>810.43719999999996</v>
      </c>
      <c r="AN70" s="69">
        <v>688.52636185840231</v>
      </c>
      <c r="AO70" s="70">
        <v>932.34803814159761</v>
      </c>
      <c r="AQ70" s="67" t="s">
        <v>119</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120</v>
      </c>
      <c r="B71" s="71">
        <v>13</v>
      </c>
      <c r="C71" s="69">
        <v>9116.9927000000007</v>
      </c>
      <c r="D71" s="69">
        <v>8478.3099493812624</v>
      </c>
      <c r="E71" s="70">
        <v>9755.675450618739</v>
      </c>
      <c r="F71" s="72">
        <v>8025.7000000000007</v>
      </c>
      <c r="G71" s="69">
        <v>7364.6423540242886</v>
      </c>
      <c r="H71" s="70">
        <v>8686.7576459757129</v>
      </c>
      <c r="I71" s="72">
        <v>1091.2927</v>
      </c>
      <c r="J71" s="69">
        <v>925.8606156982886</v>
      </c>
      <c r="K71" s="70">
        <v>1256.7247843017115</v>
      </c>
      <c r="M71" s="67" t="s">
        <v>120</v>
      </c>
      <c r="N71" s="68">
        <f t="shared" si="2"/>
        <v>13</v>
      </c>
      <c r="O71" s="72">
        <v>1215.4000000000001</v>
      </c>
      <c r="P71" s="69">
        <v>1057.5247186877114</v>
      </c>
      <c r="Q71" s="70">
        <v>1373.2752813122888</v>
      </c>
      <c r="R71" s="69">
        <v>484.2373</v>
      </c>
      <c r="S71" s="69">
        <v>400.27561210916849</v>
      </c>
      <c r="T71" s="69">
        <v>568.19898789083152</v>
      </c>
      <c r="U71" s="72">
        <v>1428.05</v>
      </c>
      <c r="V71" s="69">
        <v>1292.5507853262732</v>
      </c>
      <c r="W71" s="70">
        <v>1563.5492146737267</v>
      </c>
      <c r="X71" s="69">
        <v>1493.78</v>
      </c>
      <c r="Y71" s="69">
        <v>1293.6456603074614</v>
      </c>
      <c r="Z71" s="69">
        <v>1693.9143396925385</v>
      </c>
      <c r="AA71" s="72">
        <v>994.52980000000002</v>
      </c>
      <c r="AB71" s="69">
        <v>865.67208407402018</v>
      </c>
      <c r="AC71" s="70">
        <v>1123.3875159259799</v>
      </c>
      <c r="AD71" s="69">
        <v>723.85509999999999</v>
      </c>
      <c r="AE71" s="69">
        <v>629.38126848492846</v>
      </c>
      <c r="AF71" s="69">
        <v>818.32893151507153</v>
      </c>
      <c r="AG71" s="72">
        <v>247.709</v>
      </c>
      <c r="AH71" s="69">
        <v>197.37034743979254</v>
      </c>
      <c r="AI71" s="70">
        <v>298.04765256020744</v>
      </c>
      <c r="AJ71" s="69">
        <v>599.68610000000001</v>
      </c>
      <c r="AK71" s="69">
        <v>482.03685282839899</v>
      </c>
      <c r="AL71" s="69">
        <v>717.33534717160103</v>
      </c>
      <c r="AM71" s="72">
        <v>838.44680000000005</v>
      </c>
      <c r="AN71" s="69">
        <v>716.5359618584024</v>
      </c>
      <c r="AO71" s="70">
        <v>960.3576381415977</v>
      </c>
      <c r="AQ71" s="67" t="s">
        <v>120</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121</v>
      </c>
      <c r="B72" s="71">
        <v>14</v>
      </c>
      <c r="C72" s="69">
        <v>9354.4434999999994</v>
      </c>
      <c r="D72" s="69">
        <v>8715.7607493812611</v>
      </c>
      <c r="E72" s="70">
        <v>9993.1262506187377</v>
      </c>
      <c r="F72" s="72">
        <v>8214.7799999999988</v>
      </c>
      <c r="G72" s="69">
        <v>7553.7223540242867</v>
      </c>
      <c r="H72" s="70">
        <v>8875.837645975711</v>
      </c>
      <c r="I72" s="72">
        <v>1139.6635000000001</v>
      </c>
      <c r="J72" s="69">
        <v>974.23141569828874</v>
      </c>
      <c r="K72" s="70">
        <v>1305.0955843017116</v>
      </c>
      <c r="M72" s="67" t="s">
        <v>121</v>
      </c>
      <c r="N72" s="68">
        <f t="shared" si="2"/>
        <v>14</v>
      </c>
      <c r="O72" s="72">
        <v>1231.32</v>
      </c>
      <c r="P72" s="69">
        <v>1073.4447186877112</v>
      </c>
      <c r="Q72" s="70">
        <v>1389.1952813122887</v>
      </c>
      <c r="R72" s="69">
        <v>490.58120000000002</v>
      </c>
      <c r="S72" s="69">
        <v>406.61951210916851</v>
      </c>
      <c r="T72" s="69">
        <v>574.54288789083148</v>
      </c>
      <c r="U72" s="72">
        <v>1446.76</v>
      </c>
      <c r="V72" s="69">
        <v>1311.2607853262732</v>
      </c>
      <c r="W72" s="70">
        <v>1582.2592146737268</v>
      </c>
      <c r="X72" s="69">
        <v>1554.49</v>
      </c>
      <c r="Y72" s="69">
        <v>1354.3556603074614</v>
      </c>
      <c r="Z72" s="69">
        <v>1754.6243396925386</v>
      </c>
      <c r="AA72" s="72">
        <v>1007.56</v>
      </c>
      <c r="AB72" s="69">
        <v>878.7022840740201</v>
      </c>
      <c r="AC72" s="70">
        <v>1136.4177159259798</v>
      </c>
      <c r="AD72" s="69">
        <v>733.33820000000003</v>
      </c>
      <c r="AE72" s="69">
        <v>638.86436848492849</v>
      </c>
      <c r="AF72" s="69">
        <v>827.81203151507157</v>
      </c>
      <c r="AG72" s="72">
        <v>259.52409999999998</v>
      </c>
      <c r="AH72" s="69">
        <v>209.18544743979251</v>
      </c>
      <c r="AI72" s="70">
        <v>309.86275256020747</v>
      </c>
      <c r="AJ72" s="69">
        <v>607.54240000000004</v>
      </c>
      <c r="AK72" s="69">
        <v>489.89315282839902</v>
      </c>
      <c r="AL72" s="69">
        <v>725.19164717160106</v>
      </c>
      <c r="AM72" s="72">
        <v>883.66200000000003</v>
      </c>
      <c r="AN72" s="69">
        <v>761.75116185840238</v>
      </c>
      <c r="AO72" s="70">
        <v>1005.5728381415977</v>
      </c>
      <c r="AQ72" s="67" t="s">
        <v>121</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122</v>
      </c>
      <c r="B73" s="71">
        <v>15</v>
      </c>
      <c r="C73" s="69">
        <v>9078.8161999999993</v>
      </c>
      <c r="D73" s="69">
        <v>8440.133449381261</v>
      </c>
      <c r="E73" s="70">
        <v>9717.4989506187376</v>
      </c>
      <c r="F73" s="72">
        <v>8114.1299999999992</v>
      </c>
      <c r="G73" s="69">
        <v>7453.0723540242871</v>
      </c>
      <c r="H73" s="70">
        <v>8775.1876459757113</v>
      </c>
      <c r="I73" s="72">
        <v>964.68619999999999</v>
      </c>
      <c r="J73" s="69">
        <v>799.25411569828862</v>
      </c>
      <c r="K73" s="70">
        <v>1130.1182843017114</v>
      </c>
      <c r="M73" s="67" t="s">
        <v>122</v>
      </c>
      <c r="N73" s="68">
        <f t="shared" si="2"/>
        <v>15</v>
      </c>
      <c r="O73" s="72">
        <v>1217.06</v>
      </c>
      <c r="P73" s="69">
        <v>1059.1847186877112</v>
      </c>
      <c r="Q73" s="70">
        <v>1374.9352813122887</v>
      </c>
      <c r="R73" s="69">
        <v>484.89800000000002</v>
      </c>
      <c r="S73" s="69">
        <v>400.93631210916851</v>
      </c>
      <c r="T73" s="69">
        <v>568.85968789083154</v>
      </c>
      <c r="U73" s="72">
        <v>1430</v>
      </c>
      <c r="V73" s="69">
        <v>1294.5007853262732</v>
      </c>
      <c r="W73" s="70">
        <v>1565.4992146737268</v>
      </c>
      <c r="X73" s="69">
        <v>1548.54</v>
      </c>
      <c r="Y73" s="69">
        <v>1348.4056603074614</v>
      </c>
      <c r="Z73" s="69">
        <v>1748.6743396925385</v>
      </c>
      <c r="AA73" s="72">
        <v>995.88689999999997</v>
      </c>
      <c r="AB73" s="69">
        <v>867.02918407402012</v>
      </c>
      <c r="AC73" s="70">
        <v>1124.7446159259798</v>
      </c>
      <c r="AD73" s="69">
        <v>724.84289999999999</v>
      </c>
      <c r="AE73" s="69">
        <v>630.36906848492845</v>
      </c>
      <c r="AF73" s="69">
        <v>819.31673151507152</v>
      </c>
      <c r="AG73" s="72">
        <v>252.65559999999999</v>
      </c>
      <c r="AH73" s="69">
        <v>202.31694743979253</v>
      </c>
      <c r="AI73" s="70">
        <v>302.99425256020743</v>
      </c>
      <c r="AJ73" s="69">
        <v>600.50440000000003</v>
      </c>
      <c r="AK73" s="69">
        <v>482.85515282839901</v>
      </c>
      <c r="AL73" s="69">
        <v>718.15364717160105</v>
      </c>
      <c r="AM73" s="72">
        <v>859.75070000000005</v>
      </c>
      <c r="AN73" s="69">
        <v>737.8398618584024</v>
      </c>
      <c r="AO73" s="70">
        <v>981.6615381415977</v>
      </c>
      <c r="AQ73" s="67" t="s">
        <v>122</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123</v>
      </c>
      <c r="B74" s="71">
        <v>16</v>
      </c>
      <c r="C74" s="69">
        <v>9084.4758999999995</v>
      </c>
      <c r="D74" s="69">
        <v>8445.7931493812612</v>
      </c>
      <c r="E74" s="70">
        <v>9723.1586506187377</v>
      </c>
      <c r="F74" s="72">
        <v>8093.65</v>
      </c>
      <c r="G74" s="69">
        <v>7432.5923540242875</v>
      </c>
      <c r="H74" s="70">
        <v>8754.7076459757118</v>
      </c>
      <c r="I74" s="72">
        <v>990.82590000000005</v>
      </c>
      <c r="J74" s="69">
        <v>825.39381569828868</v>
      </c>
      <c r="K74" s="70">
        <v>1156.2579843017115</v>
      </c>
      <c r="M74" s="67" t="s">
        <v>123</v>
      </c>
      <c r="N74" s="68">
        <f t="shared" si="2"/>
        <v>16</v>
      </c>
      <c r="O74" s="72">
        <v>1216.19</v>
      </c>
      <c r="P74" s="69">
        <v>1058.3147186877113</v>
      </c>
      <c r="Q74" s="70">
        <v>1374.0652813122888</v>
      </c>
      <c r="R74" s="69">
        <v>484.55079999999998</v>
      </c>
      <c r="S74" s="69">
        <v>400.58911210916847</v>
      </c>
      <c r="T74" s="69">
        <v>568.51248789083149</v>
      </c>
      <c r="U74" s="72">
        <v>1428.98</v>
      </c>
      <c r="V74" s="69">
        <v>1293.4807853262732</v>
      </c>
      <c r="W74" s="70">
        <v>1564.4792146737268</v>
      </c>
      <c r="X74" s="69">
        <v>1534.85</v>
      </c>
      <c r="Y74" s="69">
        <v>1334.7156603074613</v>
      </c>
      <c r="Z74" s="69">
        <v>1734.9843396925385</v>
      </c>
      <c r="AA74" s="72">
        <v>995.17370000000005</v>
      </c>
      <c r="AB74" s="69">
        <v>866.31598407402021</v>
      </c>
      <c r="AC74" s="70">
        <v>1124.0314159259799</v>
      </c>
      <c r="AD74" s="69">
        <v>724.32380000000001</v>
      </c>
      <c r="AE74" s="69">
        <v>629.84996848492847</v>
      </c>
      <c r="AF74" s="69">
        <v>818.79763151507154</v>
      </c>
      <c r="AG74" s="72">
        <v>257.95890000000003</v>
      </c>
      <c r="AH74" s="69">
        <v>207.62024743979256</v>
      </c>
      <c r="AI74" s="70">
        <v>308.29755256020746</v>
      </c>
      <c r="AJ74" s="69">
        <v>600.07429999999999</v>
      </c>
      <c r="AK74" s="69">
        <v>482.42505282839898</v>
      </c>
      <c r="AL74" s="69">
        <v>717.72354717160101</v>
      </c>
      <c r="AM74" s="72">
        <v>851.55740000000003</v>
      </c>
      <c r="AN74" s="69">
        <v>729.64656185840238</v>
      </c>
      <c r="AO74" s="70">
        <v>973.46823814159768</v>
      </c>
      <c r="AQ74" s="67" t="s">
        <v>123</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124</v>
      </c>
      <c r="B75" s="71">
        <v>17</v>
      </c>
      <c r="C75" s="69">
        <v>9304.6848000000009</v>
      </c>
      <c r="D75" s="69">
        <v>8666.0020493812626</v>
      </c>
      <c r="E75" s="70">
        <v>9943.3675506187392</v>
      </c>
      <c r="F75" s="72">
        <v>8211.86</v>
      </c>
      <c r="G75" s="69">
        <v>7550.8023540242884</v>
      </c>
      <c r="H75" s="70">
        <v>8872.9176459757127</v>
      </c>
      <c r="I75" s="72">
        <v>1092.8247999999999</v>
      </c>
      <c r="J75" s="69">
        <v>927.3927156982885</v>
      </c>
      <c r="K75" s="70">
        <v>1258.2568843017114</v>
      </c>
      <c r="M75" s="67" t="s">
        <v>124</v>
      </c>
      <c r="N75" s="68">
        <f t="shared" si="2"/>
        <v>17</v>
      </c>
      <c r="O75" s="72">
        <v>1234.82</v>
      </c>
      <c r="P75" s="69">
        <v>1076.9447186877112</v>
      </c>
      <c r="Q75" s="70">
        <v>1392.6952813122887</v>
      </c>
      <c r="R75" s="69">
        <v>491.97430000000003</v>
      </c>
      <c r="S75" s="69">
        <v>408.01261210916851</v>
      </c>
      <c r="T75" s="69">
        <v>575.93598789083148</v>
      </c>
      <c r="U75" s="72">
        <v>1450.87</v>
      </c>
      <c r="V75" s="69">
        <v>1315.3707853262731</v>
      </c>
      <c r="W75" s="70">
        <v>1586.3692146737267</v>
      </c>
      <c r="X75" s="69">
        <v>1524.14</v>
      </c>
      <c r="Y75" s="69">
        <v>1324.0056603074615</v>
      </c>
      <c r="Z75" s="69">
        <v>1724.2743396925387</v>
      </c>
      <c r="AA75" s="72">
        <v>1010.42</v>
      </c>
      <c r="AB75" s="69">
        <v>881.56228407402</v>
      </c>
      <c r="AC75" s="70">
        <v>1139.2777159259799</v>
      </c>
      <c r="AD75" s="69">
        <v>735.42079999999999</v>
      </c>
      <c r="AE75" s="69">
        <v>640.94696848492845</v>
      </c>
      <c r="AF75" s="69">
        <v>829.89463151507152</v>
      </c>
      <c r="AG75" s="72">
        <v>263.95269999999999</v>
      </c>
      <c r="AH75" s="69">
        <v>213.61404743979253</v>
      </c>
      <c r="AI75" s="70">
        <v>314.29135256020743</v>
      </c>
      <c r="AJ75" s="69">
        <v>609.26779999999997</v>
      </c>
      <c r="AK75" s="69">
        <v>491.61855282839895</v>
      </c>
      <c r="AL75" s="69">
        <v>726.91704717160098</v>
      </c>
      <c r="AM75" s="72">
        <v>891.00019999999995</v>
      </c>
      <c r="AN75" s="69">
        <v>769.0893618584023</v>
      </c>
      <c r="AO75" s="70">
        <v>1012.9110381415976</v>
      </c>
      <c r="AQ75" s="67" t="s">
        <v>124</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125</v>
      </c>
      <c r="B76" s="71">
        <v>18</v>
      </c>
      <c r="C76" s="69">
        <v>9847.2873</v>
      </c>
      <c r="D76" s="69">
        <v>9208.6045493812617</v>
      </c>
      <c r="E76" s="70">
        <v>10485.970050618738</v>
      </c>
      <c r="F76" s="72">
        <v>8686.4500000000007</v>
      </c>
      <c r="G76" s="69">
        <v>8025.3923540242886</v>
      </c>
      <c r="H76" s="70">
        <v>9347.5076459757129</v>
      </c>
      <c r="I76" s="72">
        <v>1160.8373000000001</v>
      </c>
      <c r="J76" s="69">
        <v>995.40521569828877</v>
      </c>
      <c r="K76" s="70">
        <v>1326.2693843017116</v>
      </c>
      <c r="M76" s="67" t="s">
        <v>125</v>
      </c>
      <c r="N76" s="68">
        <f t="shared" si="2"/>
        <v>18</v>
      </c>
      <c r="O76" s="72">
        <v>1310.42</v>
      </c>
      <c r="P76" s="69">
        <v>1152.5447186877113</v>
      </c>
      <c r="Q76" s="70">
        <v>1468.2952813122888</v>
      </c>
      <c r="R76" s="69">
        <v>522.09540000000004</v>
      </c>
      <c r="S76" s="69">
        <v>438.13371210916853</v>
      </c>
      <c r="T76" s="69">
        <v>606.05708789083155</v>
      </c>
      <c r="U76" s="72">
        <v>1539.7</v>
      </c>
      <c r="V76" s="69">
        <v>1404.2007853262733</v>
      </c>
      <c r="W76" s="70">
        <v>1675.1992146737268</v>
      </c>
      <c r="X76" s="69">
        <v>1610.64</v>
      </c>
      <c r="Y76" s="69">
        <v>1410.5056603074615</v>
      </c>
      <c r="Z76" s="69">
        <v>1810.7743396925387</v>
      </c>
      <c r="AA76" s="72">
        <v>1072.28</v>
      </c>
      <c r="AB76" s="69">
        <v>943.42228407402013</v>
      </c>
      <c r="AC76" s="70">
        <v>1201.1377159259798</v>
      </c>
      <c r="AD76" s="69">
        <v>780.44690000000003</v>
      </c>
      <c r="AE76" s="69">
        <v>685.97306848492849</v>
      </c>
      <c r="AF76" s="69">
        <v>874.92073151507157</v>
      </c>
      <c r="AG76" s="72">
        <v>262.03449999999998</v>
      </c>
      <c r="AH76" s="69">
        <v>211.69584743979252</v>
      </c>
      <c r="AI76" s="70">
        <v>312.37315256020747</v>
      </c>
      <c r="AJ76" s="69">
        <v>646.57010000000002</v>
      </c>
      <c r="AK76" s="69">
        <v>528.92085282839901</v>
      </c>
      <c r="AL76" s="69">
        <v>764.21934717160104</v>
      </c>
      <c r="AM76" s="72">
        <v>942.25400000000002</v>
      </c>
      <c r="AN76" s="69">
        <v>820.34316185840237</v>
      </c>
      <c r="AO76" s="70">
        <v>1064.1648381415976</v>
      </c>
      <c r="AQ76" s="67" t="s">
        <v>125</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126</v>
      </c>
      <c r="B77" s="71">
        <v>19</v>
      </c>
      <c r="C77" s="69">
        <v>9736.753200000001</v>
      </c>
      <c r="D77" s="69">
        <v>9098.0704493812627</v>
      </c>
      <c r="E77" s="70">
        <v>10375.435950618739</v>
      </c>
      <c r="F77" s="72">
        <v>8744.130000000001</v>
      </c>
      <c r="G77" s="69">
        <v>8083.0723540242889</v>
      </c>
      <c r="H77" s="70">
        <v>9405.1876459757132</v>
      </c>
      <c r="I77" s="72">
        <v>992.6232</v>
      </c>
      <c r="J77" s="69">
        <v>827.19111569828863</v>
      </c>
      <c r="K77" s="70">
        <v>1158.0552843017115</v>
      </c>
      <c r="M77" s="67" t="s">
        <v>126</v>
      </c>
      <c r="N77" s="68">
        <f t="shared" si="2"/>
        <v>19</v>
      </c>
      <c r="O77" s="72">
        <v>1322.65</v>
      </c>
      <c r="P77" s="69">
        <v>1164.7747186877114</v>
      </c>
      <c r="Q77" s="70">
        <v>1480.5252813122888</v>
      </c>
      <c r="R77" s="69">
        <v>526.9665</v>
      </c>
      <c r="S77" s="69">
        <v>443.00481210916848</v>
      </c>
      <c r="T77" s="69">
        <v>610.92818789083151</v>
      </c>
      <c r="U77" s="72">
        <v>1554.07</v>
      </c>
      <c r="V77" s="69">
        <v>1418.5707853262732</v>
      </c>
      <c r="W77" s="70">
        <v>1689.5692146737267</v>
      </c>
      <c r="X77" s="69">
        <v>1593.31</v>
      </c>
      <c r="Y77" s="69">
        <v>1393.1756603074614</v>
      </c>
      <c r="Z77" s="69">
        <v>1793.4443396925385</v>
      </c>
      <c r="AA77" s="72">
        <v>1082.29</v>
      </c>
      <c r="AB77" s="69">
        <v>953.43228407402012</v>
      </c>
      <c r="AC77" s="70">
        <v>1211.1477159259798</v>
      </c>
      <c r="AD77" s="69">
        <v>787.72829999999999</v>
      </c>
      <c r="AE77" s="69">
        <v>693.25446848492845</v>
      </c>
      <c r="AF77" s="69">
        <v>882.20213151507153</v>
      </c>
      <c r="AG77" s="72">
        <v>265.79950000000002</v>
      </c>
      <c r="AH77" s="69">
        <v>215.46084743979256</v>
      </c>
      <c r="AI77" s="70">
        <v>316.13815256020746</v>
      </c>
      <c r="AJ77" s="69">
        <v>652.60249999999996</v>
      </c>
      <c r="AK77" s="69">
        <v>534.95325282839894</v>
      </c>
      <c r="AL77" s="69">
        <v>770.25174717160098</v>
      </c>
      <c r="AM77" s="72">
        <v>958.7165</v>
      </c>
      <c r="AN77" s="69">
        <v>836.80566185840235</v>
      </c>
      <c r="AO77" s="70">
        <v>1080.6273381415976</v>
      </c>
      <c r="AQ77" s="67" t="s">
        <v>126</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127</v>
      </c>
      <c r="B78" s="71">
        <v>20</v>
      </c>
      <c r="C78" s="69">
        <v>9764.3117000000002</v>
      </c>
      <c r="D78" s="69">
        <v>9125.6289493812619</v>
      </c>
      <c r="E78" s="70">
        <v>10402.994450618738</v>
      </c>
      <c r="F78" s="72">
        <v>8791.14</v>
      </c>
      <c r="G78" s="69">
        <v>8130.0823540242873</v>
      </c>
      <c r="H78" s="70">
        <v>9452.1976459757116</v>
      </c>
      <c r="I78" s="72">
        <v>973.1717000000001</v>
      </c>
      <c r="J78" s="69">
        <v>807.73961569828873</v>
      </c>
      <c r="K78" s="70">
        <v>1138.6037843017116</v>
      </c>
      <c r="M78" s="67" t="s">
        <v>127</v>
      </c>
      <c r="N78" s="68">
        <f t="shared" si="2"/>
        <v>20</v>
      </c>
      <c r="O78" s="72">
        <v>1318.53</v>
      </c>
      <c r="P78" s="69">
        <v>1160.6547186877112</v>
      </c>
      <c r="Q78" s="70">
        <v>1476.4052813122887</v>
      </c>
      <c r="R78" s="69">
        <v>525.3279</v>
      </c>
      <c r="S78" s="69">
        <v>441.36621210916849</v>
      </c>
      <c r="T78" s="69">
        <v>609.28958789083151</v>
      </c>
      <c r="U78" s="72">
        <v>1549.23</v>
      </c>
      <c r="V78" s="69">
        <v>1413.7307853262732</v>
      </c>
      <c r="W78" s="70">
        <v>1684.7292146737268</v>
      </c>
      <c r="X78" s="69">
        <v>1626.45</v>
      </c>
      <c r="Y78" s="69">
        <v>1426.3156603074615</v>
      </c>
      <c r="Z78" s="69">
        <v>1826.5843396925386</v>
      </c>
      <c r="AA78" s="72">
        <v>1078.92</v>
      </c>
      <c r="AB78" s="69">
        <v>950.06228407402023</v>
      </c>
      <c r="AC78" s="70">
        <v>1207.7777159259799</v>
      </c>
      <c r="AD78" s="69">
        <v>785.27890000000002</v>
      </c>
      <c r="AE78" s="69">
        <v>690.80506848492848</v>
      </c>
      <c r="AF78" s="69">
        <v>879.75273151507156</v>
      </c>
      <c r="AG78" s="72">
        <v>277.35419999999999</v>
      </c>
      <c r="AH78" s="69">
        <v>227.01554743979253</v>
      </c>
      <c r="AI78" s="70">
        <v>327.69285256020748</v>
      </c>
      <c r="AJ78" s="69">
        <v>650.57330000000002</v>
      </c>
      <c r="AK78" s="69">
        <v>532.924052828399</v>
      </c>
      <c r="AL78" s="69">
        <v>768.22254717160104</v>
      </c>
      <c r="AM78" s="72">
        <v>979.46389999999997</v>
      </c>
      <c r="AN78" s="69">
        <v>857.55306185840232</v>
      </c>
      <c r="AO78" s="70">
        <v>1101.3747381415976</v>
      </c>
      <c r="AQ78" s="67" t="s">
        <v>127</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128</v>
      </c>
      <c r="B79" s="71">
        <v>21</v>
      </c>
      <c r="C79" s="69">
        <v>9561.9940999999999</v>
      </c>
      <c r="D79" s="69">
        <v>8923.3113493812616</v>
      </c>
      <c r="E79" s="70">
        <v>10200.676850618738</v>
      </c>
      <c r="F79" s="72">
        <v>8563.119999999999</v>
      </c>
      <c r="G79" s="69">
        <v>7902.0623540242868</v>
      </c>
      <c r="H79" s="70">
        <v>9224.1776459757111</v>
      </c>
      <c r="I79" s="72">
        <v>998.8741</v>
      </c>
      <c r="J79" s="69">
        <v>833.44201569828863</v>
      </c>
      <c r="K79" s="70">
        <v>1164.3061843017115</v>
      </c>
      <c r="M79" s="67" t="s">
        <v>128</v>
      </c>
      <c r="N79" s="68">
        <f t="shared" si="2"/>
        <v>21</v>
      </c>
      <c r="O79" s="72">
        <v>1289.8499999999999</v>
      </c>
      <c r="P79" s="69">
        <v>1131.9747186877112</v>
      </c>
      <c r="Q79" s="70">
        <v>1447.7252813122886</v>
      </c>
      <c r="R79" s="69">
        <v>513.90110000000004</v>
      </c>
      <c r="S79" s="69">
        <v>429.93941210916853</v>
      </c>
      <c r="T79" s="69">
        <v>597.86278789083156</v>
      </c>
      <c r="U79" s="72">
        <v>1515.54</v>
      </c>
      <c r="V79" s="69">
        <v>1380.0407853262732</v>
      </c>
      <c r="W79" s="70">
        <v>1651.0392146737267</v>
      </c>
      <c r="X79" s="69">
        <v>1561.62</v>
      </c>
      <c r="Y79" s="69">
        <v>1361.4856603074613</v>
      </c>
      <c r="Z79" s="69">
        <v>1761.7543396925385</v>
      </c>
      <c r="AA79" s="72">
        <v>1055.45</v>
      </c>
      <c r="AB79" s="69">
        <v>926.5922840740202</v>
      </c>
      <c r="AC79" s="70">
        <v>1184.3077159259799</v>
      </c>
      <c r="AD79" s="69">
        <v>768.19759999999997</v>
      </c>
      <c r="AE79" s="69">
        <v>673.72376848492843</v>
      </c>
      <c r="AF79" s="69">
        <v>862.6714315150715</v>
      </c>
      <c r="AG79" s="72">
        <v>283.56549999999999</v>
      </c>
      <c r="AH79" s="69">
        <v>233.22684743979252</v>
      </c>
      <c r="AI79" s="70">
        <v>333.90415256020742</v>
      </c>
      <c r="AJ79" s="69">
        <v>636.4221</v>
      </c>
      <c r="AK79" s="69">
        <v>518.77285282839898</v>
      </c>
      <c r="AL79" s="69">
        <v>754.07134717160102</v>
      </c>
      <c r="AM79" s="72">
        <v>938.57079999999996</v>
      </c>
      <c r="AN79" s="69">
        <v>816.65996185840231</v>
      </c>
      <c r="AO79" s="70">
        <v>1060.4816381415976</v>
      </c>
      <c r="AQ79" s="67" t="s">
        <v>128</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129</v>
      </c>
      <c r="B80" s="71">
        <v>22</v>
      </c>
      <c r="C80" s="69">
        <v>10267.2497</v>
      </c>
      <c r="D80" s="69">
        <v>9628.566949381262</v>
      </c>
      <c r="E80" s="70">
        <v>10905.932450618739</v>
      </c>
      <c r="F80" s="72">
        <v>9135.93</v>
      </c>
      <c r="G80" s="69">
        <v>8474.8723540242881</v>
      </c>
      <c r="H80" s="70">
        <v>9796.9876459757124</v>
      </c>
      <c r="I80" s="72">
        <v>1131.3197</v>
      </c>
      <c r="J80" s="69">
        <v>965.88761569828864</v>
      </c>
      <c r="K80" s="70">
        <v>1296.7517843017115</v>
      </c>
      <c r="M80" s="67" t="s">
        <v>129</v>
      </c>
      <c r="N80" s="68">
        <f t="shared" si="2"/>
        <v>22</v>
      </c>
      <c r="O80" s="72">
        <v>1377.76</v>
      </c>
      <c r="P80" s="69">
        <v>1219.8847186877113</v>
      </c>
      <c r="Q80" s="70">
        <v>1535.6352813122887</v>
      </c>
      <c r="R80" s="69">
        <v>548.92460000000005</v>
      </c>
      <c r="S80" s="69">
        <v>464.96291210916854</v>
      </c>
      <c r="T80" s="69">
        <v>632.88628789083157</v>
      </c>
      <c r="U80" s="72">
        <v>1618.82</v>
      </c>
      <c r="V80" s="69">
        <v>1483.3207853262732</v>
      </c>
      <c r="W80" s="70">
        <v>1754.3192146737267</v>
      </c>
      <c r="X80" s="69">
        <v>1624.57</v>
      </c>
      <c r="Y80" s="69">
        <v>1424.4356603074614</v>
      </c>
      <c r="Z80" s="69">
        <v>1824.7043396925385</v>
      </c>
      <c r="AA80" s="72">
        <v>1127.3800000000001</v>
      </c>
      <c r="AB80" s="69">
        <v>998.52228407402026</v>
      </c>
      <c r="AC80" s="70">
        <v>1256.23771592598</v>
      </c>
      <c r="AD80" s="69">
        <v>820.55200000000002</v>
      </c>
      <c r="AE80" s="69">
        <v>726.07816848492848</v>
      </c>
      <c r="AF80" s="69">
        <v>915.02583151507156</v>
      </c>
      <c r="AG80" s="72">
        <v>297.26839999999999</v>
      </c>
      <c r="AH80" s="69">
        <v>246.92974743979252</v>
      </c>
      <c r="AI80" s="70">
        <v>347.60705256020742</v>
      </c>
      <c r="AJ80" s="69">
        <v>679.79570000000001</v>
      </c>
      <c r="AK80" s="69">
        <v>562.14645282839899</v>
      </c>
      <c r="AL80" s="69">
        <v>797.44494717160103</v>
      </c>
      <c r="AM80" s="72">
        <v>1040.8599999999999</v>
      </c>
      <c r="AN80" s="69">
        <v>918.94916185840225</v>
      </c>
      <c r="AO80" s="70">
        <v>1162.7708381415976</v>
      </c>
      <c r="AQ80" s="67" t="s">
        <v>129</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130</v>
      </c>
      <c r="B81" s="71">
        <v>23</v>
      </c>
      <c r="C81" s="69">
        <v>10870.4516</v>
      </c>
      <c r="D81" s="69">
        <v>10231.768849381262</v>
      </c>
      <c r="E81" s="70">
        <v>11509.134350618739</v>
      </c>
      <c r="F81" s="72">
        <v>9748.3100000000013</v>
      </c>
      <c r="G81" s="69">
        <v>9087.2523540242892</v>
      </c>
      <c r="H81" s="70">
        <v>10409.367645975713</v>
      </c>
      <c r="I81" s="72">
        <v>1122.1415999999999</v>
      </c>
      <c r="J81" s="69">
        <v>956.70951569828856</v>
      </c>
      <c r="K81" s="70">
        <v>1287.5736843017114</v>
      </c>
      <c r="M81" s="67" t="s">
        <v>130</v>
      </c>
      <c r="N81" s="68">
        <f t="shared" si="2"/>
        <v>23</v>
      </c>
      <c r="O81" s="72">
        <v>1468.5</v>
      </c>
      <c r="P81" s="69">
        <v>1310.6247186877113</v>
      </c>
      <c r="Q81" s="70">
        <v>1626.3752813122887</v>
      </c>
      <c r="R81" s="69">
        <v>585.07529999999997</v>
      </c>
      <c r="S81" s="69">
        <v>501.11361210916846</v>
      </c>
      <c r="T81" s="69">
        <v>669.03698789083148</v>
      </c>
      <c r="U81" s="72">
        <v>1725.43</v>
      </c>
      <c r="V81" s="69">
        <v>1589.9307853262733</v>
      </c>
      <c r="W81" s="70">
        <v>1860.9292146737268</v>
      </c>
      <c r="X81" s="69">
        <v>1711.59</v>
      </c>
      <c r="Y81" s="69">
        <v>1511.4556603074614</v>
      </c>
      <c r="Z81" s="69">
        <v>1911.7243396925385</v>
      </c>
      <c r="AA81" s="72">
        <v>1201.6300000000001</v>
      </c>
      <c r="AB81" s="69">
        <v>1072.7722840740203</v>
      </c>
      <c r="AC81" s="70">
        <v>1330.48771592598</v>
      </c>
      <c r="AD81" s="69">
        <v>874.59130000000005</v>
      </c>
      <c r="AE81" s="69">
        <v>780.11746848492851</v>
      </c>
      <c r="AF81" s="69">
        <v>969.06513151507158</v>
      </c>
      <c r="AG81" s="72">
        <v>326.54570000000001</v>
      </c>
      <c r="AH81" s="69">
        <v>276.20704743979252</v>
      </c>
      <c r="AI81" s="70">
        <v>376.8843525602075</v>
      </c>
      <c r="AJ81" s="69">
        <v>724.5652</v>
      </c>
      <c r="AK81" s="69">
        <v>606.91595282839899</v>
      </c>
      <c r="AL81" s="69">
        <v>842.21444717160102</v>
      </c>
      <c r="AM81" s="72">
        <v>1130.3800000000001</v>
      </c>
      <c r="AN81" s="69">
        <v>1008.4691618584025</v>
      </c>
      <c r="AO81" s="70">
        <v>1252.2908381415978</v>
      </c>
      <c r="AQ81" s="67" t="s">
        <v>130</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131</v>
      </c>
      <c r="B82" s="71">
        <v>24</v>
      </c>
      <c r="C82" s="69">
        <v>10961.759400000001</v>
      </c>
      <c r="D82" s="69">
        <v>10323.076649381263</v>
      </c>
      <c r="E82" s="70">
        <v>11600.442150618739</v>
      </c>
      <c r="F82" s="72">
        <v>9911.2000000000007</v>
      </c>
      <c r="G82" s="69">
        <v>9250.1423540242886</v>
      </c>
      <c r="H82" s="70">
        <v>10572.257645975713</v>
      </c>
      <c r="I82" s="72">
        <v>1050.5594000000001</v>
      </c>
      <c r="J82" s="69">
        <v>885.12731569828873</v>
      </c>
      <c r="K82" s="70">
        <v>1215.9914843017116</v>
      </c>
      <c r="M82" s="67" t="s">
        <v>131</v>
      </c>
      <c r="N82" s="68">
        <f t="shared" si="2"/>
        <v>24</v>
      </c>
      <c r="O82" s="72">
        <v>1507.87</v>
      </c>
      <c r="P82" s="69">
        <v>1349.9947186877112</v>
      </c>
      <c r="Q82" s="70">
        <v>1665.7452813122886</v>
      </c>
      <c r="R82" s="69">
        <v>600.76329999999996</v>
      </c>
      <c r="S82" s="69">
        <v>516.80161210916845</v>
      </c>
      <c r="T82" s="69">
        <v>684.72498789083147</v>
      </c>
      <c r="U82" s="72">
        <v>1771.7</v>
      </c>
      <c r="V82" s="69">
        <v>1636.2007853262733</v>
      </c>
      <c r="W82" s="70">
        <v>1907.1992146737268</v>
      </c>
      <c r="X82" s="69">
        <v>1730.3</v>
      </c>
      <c r="Y82" s="69">
        <v>1530.1656603074614</v>
      </c>
      <c r="Z82" s="69">
        <v>1930.4343396925385</v>
      </c>
      <c r="AA82" s="72">
        <v>1233.8499999999999</v>
      </c>
      <c r="AB82" s="69">
        <v>1104.9922840740201</v>
      </c>
      <c r="AC82" s="70">
        <v>1362.7077159259798</v>
      </c>
      <c r="AD82" s="69">
        <v>898.04229999999995</v>
      </c>
      <c r="AE82" s="69">
        <v>803.56846848492842</v>
      </c>
      <c r="AF82" s="69">
        <v>992.51613151507149</v>
      </c>
      <c r="AG82" s="72">
        <v>306.31079999999997</v>
      </c>
      <c r="AH82" s="69">
        <v>255.97214743979251</v>
      </c>
      <c r="AI82" s="70">
        <v>356.64945256020746</v>
      </c>
      <c r="AJ82" s="69">
        <v>743.99339999999995</v>
      </c>
      <c r="AK82" s="69">
        <v>626.34415282839893</v>
      </c>
      <c r="AL82" s="69">
        <v>861.64264717160097</v>
      </c>
      <c r="AM82" s="72">
        <v>1118.3699999999999</v>
      </c>
      <c r="AN82" s="69">
        <v>996.45916185840224</v>
      </c>
      <c r="AO82" s="70">
        <v>1240.2808381415975</v>
      </c>
      <c r="AQ82" s="67" t="s">
        <v>131</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132</v>
      </c>
      <c r="B83" s="71">
        <v>25</v>
      </c>
      <c r="C83" s="69">
        <v>10818.116100000001</v>
      </c>
      <c r="D83" s="69">
        <v>10179.433349381263</v>
      </c>
      <c r="E83" s="70">
        <v>11456.798850618739</v>
      </c>
      <c r="F83" s="72">
        <v>9767.9500000000007</v>
      </c>
      <c r="G83" s="69">
        <v>9106.8923540242886</v>
      </c>
      <c r="H83" s="70">
        <v>10429.007645975713</v>
      </c>
      <c r="I83" s="72">
        <v>1050.1660999999999</v>
      </c>
      <c r="J83" s="69">
        <v>884.73401569828854</v>
      </c>
      <c r="K83" s="70">
        <v>1215.5981843017114</v>
      </c>
      <c r="M83" s="67" t="s">
        <v>132</v>
      </c>
      <c r="N83" s="68">
        <f t="shared" si="2"/>
        <v>25</v>
      </c>
      <c r="O83" s="72">
        <v>1474.67</v>
      </c>
      <c r="P83" s="69">
        <v>1316.7947186877113</v>
      </c>
      <c r="Q83" s="70">
        <v>1632.5452813122888</v>
      </c>
      <c r="R83" s="69">
        <v>587.53430000000003</v>
      </c>
      <c r="S83" s="69">
        <v>503.57261210916852</v>
      </c>
      <c r="T83" s="69">
        <v>671.49598789083154</v>
      </c>
      <c r="U83" s="72">
        <v>1732.69</v>
      </c>
      <c r="V83" s="69">
        <v>1597.1907853262733</v>
      </c>
      <c r="W83" s="70">
        <v>1868.1892146737268</v>
      </c>
      <c r="X83" s="69">
        <v>1724.25</v>
      </c>
      <c r="Y83" s="69">
        <v>1524.1156603074614</v>
      </c>
      <c r="Z83" s="69">
        <v>1924.3843396925386</v>
      </c>
      <c r="AA83" s="72">
        <v>1206.68</v>
      </c>
      <c r="AB83" s="69">
        <v>1077.8222840740202</v>
      </c>
      <c r="AC83" s="70">
        <v>1335.5377159259799</v>
      </c>
      <c r="AD83" s="69">
        <v>878.2672</v>
      </c>
      <c r="AE83" s="69">
        <v>783.79336848492846</v>
      </c>
      <c r="AF83" s="69">
        <v>972.74103151507154</v>
      </c>
      <c r="AG83" s="72">
        <v>310.28059999999999</v>
      </c>
      <c r="AH83" s="69">
        <v>259.94194743979256</v>
      </c>
      <c r="AI83" s="70">
        <v>360.61925256020743</v>
      </c>
      <c r="AJ83" s="69">
        <v>727.6105</v>
      </c>
      <c r="AK83" s="69">
        <v>609.96125282839898</v>
      </c>
      <c r="AL83" s="69">
        <v>845.25974717160102</v>
      </c>
      <c r="AM83" s="72">
        <v>1125.98</v>
      </c>
      <c r="AN83" s="69">
        <v>1004.0691618584024</v>
      </c>
      <c r="AO83" s="70">
        <v>1247.8908381415977</v>
      </c>
      <c r="AQ83" s="67" t="s">
        <v>132</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133</v>
      </c>
      <c r="B84" s="71">
        <v>26</v>
      </c>
      <c r="C84" s="69">
        <v>10874.616</v>
      </c>
      <c r="D84" s="69">
        <v>10235.933249381262</v>
      </c>
      <c r="E84" s="70">
        <v>11513.298750618738</v>
      </c>
      <c r="F84" s="72">
        <v>9696.7999999999993</v>
      </c>
      <c r="G84" s="69">
        <v>9035.7423540242871</v>
      </c>
      <c r="H84" s="70">
        <v>10357.857645975711</v>
      </c>
      <c r="I84" s="72">
        <v>1177.816</v>
      </c>
      <c r="J84" s="69">
        <v>1012.3839156982887</v>
      </c>
      <c r="K84" s="70">
        <v>1343.2480843017115</v>
      </c>
      <c r="M84" s="67" t="s">
        <v>133</v>
      </c>
      <c r="N84" s="68">
        <f t="shared" si="2"/>
        <v>26</v>
      </c>
      <c r="O84" s="72">
        <v>1459.33</v>
      </c>
      <c r="P84" s="69">
        <v>1301.4547186877112</v>
      </c>
      <c r="Q84" s="70">
        <v>1617.2052813122887</v>
      </c>
      <c r="R84" s="69">
        <v>581.42330000000004</v>
      </c>
      <c r="S84" s="69">
        <v>497.46161210916853</v>
      </c>
      <c r="T84" s="69">
        <v>665.38498789083155</v>
      </c>
      <c r="U84" s="72">
        <v>1714.66</v>
      </c>
      <c r="V84" s="69">
        <v>1579.1607853262733</v>
      </c>
      <c r="W84" s="70">
        <v>1850.1592146737269</v>
      </c>
      <c r="X84" s="69">
        <v>1721.49</v>
      </c>
      <c r="Y84" s="69">
        <v>1521.3556603074614</v>
      </c>
      <c r="Z84" s="69">
        <v>1921.6243396925386</v>
      </c>
      <c r="AA84" s="72">
        <v>1194.1300000000001</v>
      </c>
      <c r="AB84" s="69">
        <v>1065.2722840740203</v>
      </c>
      <c r="AC84" s="70">
        <v>1322.98771592598</v>
      </c>
      <c r="AD84" s="69">
        <v>869.13229999999999</v>
      </c>
      <c r="AE84" s="69">
        <v>774.65846848492845</v>
      </c>
      <c r="AF84" s="69">
        <v>963.60613151507152</v>
      </c>
      <c r="AG84" s="72">
        <v>302.28859999999997</v>
      </c>
      <c r="AH84" s="69">
        <v>251.94994743979251</v>
      </c>
      <c r="AI84" s="70">
        <v>352.62725256020747</v>
      </c>
      <c r="AJ84" s="69">
        <v>720.04259999999999</v>
      </c>
      <c r="AK84" s="69">
        <v>602.39335282839897</v>
      </c>
      <c r="AL84" s="69">
        <v>837.69184717160101</v>
      </c>
      <c r="AM84" s="72">
        <v>1134.29</v>
      </c>
      <c r="AN84" s="69">
        <v>1012.3791618584023</v>
      </c>
      <c r="AO84" s="70">
        <v>1256.2008381415976</v>
      </c>
      <c r="AQ84" s="67" t="s">
        <v>133</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134</v>
      </c>
      <c r="B85" s="71">
        <v>27</v>
      </c>
      <c r="C85" s="69">
        <v>11064.485500000001</v>
      </c>
      <c r="D85" s="69">
        <v>10425.802749381262</v>
      </c>
      <c r="E85" s="70">
        <v>11703.168250618739</v>
      </c>
      <c r="F85" s="72">
        <v>9769.43</v>
      </c>
      <c r="G85" s="69">
        <v>9108.3723540242881</v>
      </c>
      <c r="H85" s="70">
        <v>10430.487645975712</v>
      </c>
      <c r="I85" s="72">
        <v>1295.0554999999999</v>
      </c>
      <c r="J85" s="69">
        <v>1129.6234156982885</v>
      </c>
      <c r="K85" s="70">
        <v>1460.4875843017114</v>
      </c>
      <c r="M85" s="67" t="s">
        <v>134</v>
      </c>
      <c r="N85" s="68">
        <f t="shared" si="2"/>
        <v>27</v>
      </c>
      <c r="O85" s="72">
        <v>1460.46</v>
      </c>
      <c r="P85" s="69">
        <v>1302.5847186877113</v>
      </c>
      <c r="Q85" s="70">
        <v>1618.3352813122888</v>
      </c>
      <c r="R85" s="69">
        <v>581.87440000000004</v>
      </c>
      <c r="S85" s="69">
        <v>497.91271210916852</v>
      </c>
      <c r="T85" s="69">
        <v>665.83608789083155</v>
      </c>
      <c r="U85" s="72">
        <v>1715.99</v>
      </c>
      <c r="V85" s="69">
        <v>1580.4907853262732</v>
      </c>
      <c r="W85" s="70">
        <v>1851.4892146737268</v>
      </c>
      <c r="X85" s="69">
        <v>1766.05</v>
      </c>
      <c r="Y85" s="69">
        <v>1565.9156603074614</v>
      </c>
      <c r="Z85" s="69">
        <v>1966.1843396925385</v>
      </c>
      <c r="AA85" s="72">
        <v>1195.06</v>
      </c>
      <c r="AB85" s="69">
        <v>1066.2022840740201</v>
      </c>
      <c r="AC85" s="70">
        <v>1323.9177159259798</v>
      </c>
      <c r="AD85" s="69">
        <v>869.8066</v>
      </c>
      <c r="AE85" s="69">
        <v>775.33276848492847</v>
      </c>
      <c r="AF85" s="69">
        <v>964.28043151507154</v>
      </c>
      <c r="AG85" s="72">
        <v>330.18939999999998</v>
      </c>
      <c r="AH85" s="69">
        <v>279.85074743979249</v>
      </c>
      <c r="AI85" s="70">
        <v>380.52805256020747</v>
      </c>
      <c r="AJ85" s="69">
        <v>720.60130000000004</v>
      </c>
      <c r="AK85" s="69">
        <v>602.95205282839902</v>
      </c>
      <c r="AL85" s="69">
        <v>838.25054717160106</v>
      </c>
      <c r="AM85" s="72">
        <v>1129.3900000000001</v>
      </c>
      <c r="AN85" s="69">
        <v>1007.4791618584024</v>
      </c>
      <c r="AO85" s="70">
        <v>1251.3008381415978</v>
      </c>
      <c r="AQ85" s="67" t="s">
        <v>134</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135</v>
      </c>
      <c r="B86" s="71">
        <v>28</v>
      </c>
      <c r="C86" s="69">
        <v>10762.731000000002</v>
      </c>
      <c r="D86" s="69">
        <v>10124.048249381263</v>
      </c>
      <c r="E86" s="70">
        <v>11401.41375061874</v>
      </c>
      <c r="F86" s="72">
        <v>9619.630000000001</v>
      </c>
      <c r="G86" s="69">
        <v>8958.5723540242889</v>
      </c>
      <c r="H86" s="70">
        <v>10280.687645975713</v>
      </c>
      <c r="I86" s="72">
        <v>1143.1010000000001</v>
      </c>
      <c r="J86" s="69">
        <v>977.66891569828874</v>
      </c>
      <c r="K86" s="70">
        <v>1308.5330843017116</v>
      </c>
      <c r="M86" s="67" t="s">
        <v>135</v>
      </c>
      <c r="N86" s="68">
        <f t="shared" si="2"/>
        <v>28</v>
      </c>
      <c r="O86" s="72">
        <v>1439.88</v>
      </c>
      <c r="P86" s="69">
        <v>1282.0047186877114</v>
      </c>
      <c r="Q86" s="70">
        <v>1597.7552813122888</v>
      </c>
      <c r="R86" s="69">
        <v>573.67240000000004</v>
      </c>
      <c r="S86" s="69">
        <v>489.71071210916853</v>
      </c>
      <c r="T86" s="69">
        <v>657.63408789083155</v>
      </c>
      <c r="U86" s="72">
        <v>1691.81</v>
      </c>
      <c r="V86" s="69">
        <v>1556.3107853262732</v>
      </c>
      <c r="W86" s="70">
        <v>1827.3092146737267</v>
      </c>
      <c r="X86" s="69">
        <v>1779.85</v>
      </c>
      <c r="Y86" s="69">
        <v>1579.7156603074613</v>
      </c>
      <c r="Z86" s="69">
        <v>1979.9843396925385</v>
      </c>
      <c r="AA86" s="72">
        <v>1178.21</v>
      </c>
      <c r="AB86" s="69">
        <v>1049.3522840740202</v>
      </c>
      <c r="AC86" s="70">
        <v>1307.0677159259799</v>
      </c>
      <c r="AD86" s="69">
        <v>857.54600000000005</v>
      </c>
      <c r="AE86" s="69">
        <v>763.07216848492851</v>
      </c>
      <c r="AF86" s="69">
        <v>952.01983151507159</v>
      </c>
      <c r="AG86" s="72">
        <v>307.1669</v>
      </c>
      <c r="AH86" s="69">
        <v>256.82824743979256</v>
      </c>
      <c r="AI86" s="70">
        <v>357.50555256020743</v>
      </c>
      <c r="AJ86" s="69">
        <v>710.44380000000001</v>
      </c>
      <c r="AK86" s="69">
        <v>592.79455282839899</v>
      </c>
      <c r="AL86" s="69">
        <v>828.09304717160103</v>
      </c>
      <c r="AM86" s="72">
        <v>1081.06</v>
      </c>
      <c r="AN86" s="69">
        <v>959.14916185840229</v>
      </c>
      <c r="AO86" s="70">
        <v>1202.9708381415976</v>
      </c>
      <c r="AQ86" s="67" t="s">
        <v>135</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136</v>
      </c>
      <c r="B87" s="71">
        <v>29</v>
      </c>
      <c r="C87" s="69">
        <v>10475.8807</v>
      </c>
      <c r="D87" s="69">
        <v>9837.1979493812614</v>
      </c>
      <c r="E87" s="70">
        <v>11114.563450618738</v>
      </c>
      <c r="F87" s="72">
        <v>9409.6299999999992</v>
      </c>
      <c r="G87" s="69">
        <v>8748.5723540242871</v>
      </c>
      <c r="H87" s="70">
        <v>10070.687645975711</v>
      </c>
      <c r="I87" s="72">
        <v>1066.2507000000001</v>
      </c>
      <c r="J87" s="69">
        <v>900.81861569828868</v>
      </c>
      <c r="K87" s="70">
        <v>1231.6827843017115</v>
      </c>
      <c r="M87" s="67" t="s">
        <v>136</v>
      </c>
      <c r="N87" s="68">
        <f t="shared" si="2"/>
        <v>29</v>
      </c>
      <c r="O87" s="72">
        <v>1403.36</v>
      </c>
      <c r="P87" s="69">
        <v>1245.4847186877112</v>
      </c>
      <c r="Q87" s="70">
        <v>1561.2352813122886</v>
      </c>
      <c r="R87" s="69">
        <v>559.12220000000002</v>
      </c>
      <c r="S87" s="69">
        <v>475.16051210916851</v>
      </c>
      <c r="T87" s="69">
        <v>643.08388789083153</v>
      </c>
      <c r="U87" s="72">
        <v>1648.9</v>
      </c>
      <c r="V87" s="69">
        <v>1513.4007853262733</v>
      </c>
      <c r="W87" s="70">
        <v>1784.3992146737269</v>
      </c>
      <c r="X87" s="69">
        <v>1766.12</v>
      </c>
      <c r="Y87" s="69">
        <v>1565.9856603074613</v>
      </c>
      <c r="Z87" s="69">
        <v>1966.2543396925385</v>
      </c>
      <c r="AA87" s="72">
        <v>1148.33</v>
      </c>
      <c r="AB87" s="69">
        <v>1019.4722840740201</v>
      </c>
      <c r="AC87" s="70">
        <v>1277.1877159259798</v>
      </c>
      <c r="AD87" s="69">
        <v>835.79579999999999</v>
      </c>
      <c r="AE87" s="69">
        <v>741.32196848492845</v>
      </c>
      <c r="AF87" s="69">
        <v>930.26963151507152</v>
      </c>
      <c r="AG87" s="72">
        <v>289.42660000000001</v>
      </c>
      <c r="AH87" s="69">
        <v>239.08794743979254</v>
      </c>
      <c r="AI87" s="70">
        <v>339.7652525602075</v>
      </c>
      <c r="AJ87" s="69">
        <v>692.42460000000005</v>
      </c>
      <c r="AK87" s="69">
        <v>574.77535282839904</v>
      </c>
      <c r="AL87" s="69">
        <v>810.07384717160107</v>
      </c>
      <c r="AM87" s="72">
        <v>1066.1600000000001</v>
      </c>
      <c r="AN87" s="69">
        <v>944.24916185840243</v>
      </c>
      <c r="AO87" s="70">
        <v>1188.0708381415977</v>
      </c>
      <c r="AQ87" s="67" t="s">
        <v>136</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137</v>
      </c>
      <c r="B88" s="71">
        <v>30</v>
      </c>
      <c r="C88" s="69">
        <v>10085.305099999998</v>
      </c>
      <c r="D88" s="69">
        <v>9446.6223493812595</v>
      </c>
      <c r="E88" s="70">
        <v>10723.987850618736</v>
      </c>
      <c r="F88" s="72">
        <v>8973.9399999999987</v>
      </c>
      <c r="G88" s="69">
        <v>8312.8823540242865</v>
      </c>
      <c r="H88" s="70">
        <v>9634.9976459757108</v>
      </c>
      <c r="I88" s="72">
        <v>1111.3651</v>
      </c>
      <c r="J88" s="69">
        <v>945.93301569828861</v>
      </c>
      <c r="K88" s="70">
        <v>1276.7971843017115</v>
      </c>
      <c r="M88" s="67" t="s">
        <v>137</v>
      </c>
      <c r="N88" s="68">
        <f t="shared" si="2"/>
        <v>30</v>
      </c>
      <c r="O88" s="72">
        <v>1341.3</v>
      </c>
      <c r="P88" s="69">
        <v>1183.4247186877112</v>
      </c>
      <c r="Q88" s="70">
        <v>1499.1752813122887</v>
      </c>
      <c r="R88" s="69">
        <v>534.3981</v>
      </c>
      <c r="S88" s="69">
        <v>450.43641210916849</v>
      </c>
      <c r="T88" s="69">
        <v>618.35978789083151</v>
      </c>
      <c r="U88" s="72">
        <v>1575.98</v>
      </c>
      <c r="V88" s="69">
        <v>1440.4807853262732</v>
      </c>
      <c r="W88" s="70">
        <v>1711.4792146737268</v>
      </c>
      <c r="X88" s="69">
        <v>1673.5</v>
      </c>
      <c r="Y88" s="69">
        <v>1473.3656603074614</v>
      </c>
      <c r="Z88" s="69">
        <v>1873.6343396925386</v>
      </c>
      <c r="AA88" s="72">
        <v>1097.55</v>
      </c>
      <c r="AB88" s="69">
        <v>968.69228407402011</v>
      </c>
      <c r="AC88" s="70">
        <v>1226.4077159259798</v>
      </c>
      <c r="AD88" s="69">
        <v>798.8374</v>
      </c>
      <c r="AE88" s="69">
        <v>704.36356848492846</v>
      </c>
      <c r="AF88" s="69">
        <v>893.31123151507154</v>
      </c>
      <c r="AG88" s="72">
        <v>289.89409999999998</v>
      </c>
      <c r="AH88" s="69">
        <v>239.55544743979252</v>
      </c>
      <c r="AI88" s="70">
        <v>340.23275256020747</v>
      </c>
      <c r="AJ88" s="69">
        <v>661.80589999999995</v>
      </c>
      <c r="AK88" s="69">
        <v>544.15665282839893</v>
      </c>
      <c r="AL88" s="69">
        <v>779.45514717160097</v>
      </c>
      <c r="AM88" s="72">
        <v>1000.67</v>
      </c>
      <c r="AN88" s="69">
        <v>878.75916185840231</v>
      </c>
      <c r="AO88" s="70">
        <v>1122.5808381415975</v>
      </c>
      <c r="AQ88" s="67" t="s">
        <v>137</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138</v>
      </c>
      <c r="B89" s="71">
        <v>31</v>
      </c>
      <c r="C89" s="69">
        <v>10520.2462</v>
      </c>
      <c r="D89" s="69">
        <v>9881.5634493812613</v>
      </c>
      <c r="E89" s="70">
        <v>11158.928950618738</v>
      </c>
      <c r="F89" s="72">
        <v>9218.64</v>
      </c>
      <c r="G89" s="69">
        <v>8557.5823540242873</v>
      </c>
      <c r="H89" s="70">
        <v>9879.6976459757116</v>
      </c>
      <c r="I89" s="72">
        <v>1301.6061999999999</v>
      </c>
      <c r="J89" s="69">
        <v>1136.1741156982885</v>
      </c>
      <c r="K89" s="70">
        <v>1467.0382843017114</v>
      </c>
      <c r="M89" s="67" t="s">
        <v>138</v>
      </c>
      <c r="N89" s="68">
        <f t="shared" si="2"/>
        <v>31</v>
      </c>
      <c r="O89" s="72">
        <v>1376.06</v>
      </c>
      <c r="P89" s="69">
        <v>1218.1847186877112</v>
      </c>
      <c r="Q89" s="70">
        <v>1533.9352813122887</v>
      </c>
      <c r="R89" s="69">
        <v>548.24670000000003</v>
      </c>
      <c r="S89" s="69">
        <v>464.28501210916852</v>
      </c>
      <c r="T89" s="69">
        <v>632.20838789083155</v>
      </c>
      <c r="U89" s="72">
        <v>1616.82</v>
      </c>
      <c r="V89" s="69">
        <v>1481.3207853262732</v>
      </c>
      <c r="W89" s="70">
        <v>1752.3192146737267</v>
      </c>
      <c r="X89" s="69">
        <v>1720.99</v>
      </c>
      <c r="Y89" s="69">
        <v>1520.8556603074614</v>
      </c>
      <c r="Z89" s="69">
        <v>1921.1243396925386</v>
      </c>
      <c r="AA89" s="72">
        <v>1125.99</v>
      </c>
      <c r="AB89" s="69">
        <v>997.13228407402016</v>
      </c>
      <c r="AC89" s="70">
        <v>1254.8477159259799</v>
      </c>
      <c r="AD89" s="69">
        <v>819.53869999999995</v>
      </c>
      <c r="AE89" s="69">
        <v>725.06486848492841</v>
      </c>
      <c r="AF89" s="69">
        <v>914.01253151507149</v>
      </c>
      <c r="AG89" s="72">
        <v>309.64319999999998</v>
      </c>
      <c r="AH89" s="69">
        <v>259.30454743979249</v>
      </c>
      <c r="AI89" s="70">
        <v>359.98185256020747</v>
      </c>
      <c r="AJ89" s="69">
        <v>678.95619999999997</v>
      </c>
      <c r="AK89" s="69">
        <v>561.30695282839895</v>
      </c>
      <c r="AL89" s="69">
        <v>796.60544717160099</v>
      </c>
      <c r="AM89" s="72">
        <v>1022.39</v>
      </c>
      <c r="AN89" s="69">
        <v>900.47916185840234</v>
      </c>
      <c r="AO89" s="70">
        <v>1144.3008381415975</v>
      </c>
      <c r="AQ89" s="67" t="s">
        <v>138</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139</v>
      </c>
      <c r="B90" s="71">
        <v>32</v>
      </c>
      <c r="C90" s="69">
        <v>10447.6059</v>
      </c>
      <c r="D90" s="69">
        <v>9808.9231493812622</v>
      </c>
      <c r="E90" s="70">
        <v>11086.288650618739</v>
      </c>
      <c r="F90" s="72">
        <v>9250.02</v>
      </c>
      <c r="G90" s="69">
        <v>8588.9623540242883</v>
      </c>
      <c r="H90" s="70">
        <v>9911.0776459757126</v>
      </c>
      <c r="I90" s="72">
        <v>1197.5859</v>
      </c>
      <c r="J90" s="69">
        <v>1032.1538156982886</v>
      </c>
      <c r="K90" s="70">
        <v>1363.0179843017115</v>
      </c>
      <c r="M90" s="67" t="s">
        <v>139</v>
      </c>
      <c r="N90" s="68">
        <f t="shared" si="2"/>
        <v>32</v>
      </c>
      <c r="O90" s="72">
        <v>1370.43</v>
      </c>
      <c r="P90" s="69">
        <v>1212.5547186877113</v>
      </c>
      <c r="Q90" s="70">
        <v>1528.3052813122888</v>
      </c>
      <c r="R90" s="69">
        <v>546.00469999999996</v>
      </c>
      <c r="S90" s="69">
        <v>462.04301210916844</v>
      </c>
      <c r="T90" s="69">
        <v>629.96638789083147</v>
      </c>
      <c r="U90" s="72">
        <v>1610.21</v>
      </c>
      <c r="V90" s="69">
        <v>1474.7107853262733</v>
      </c>
      <c r="W90" s="70">
        <v>1745.7092146737268</v>
      </c>
      <c r="X90" s="69">
        <v>1754.39</v>
      </c>
      <c r="Y90" s="69">
        <v>1554.2556603074615</v>
      </c>
      <c r="Z90" s="69">
        <v>1954.5243396925387</v>
      </c>
      <c r="AA90" s="72">
        <v>1121.3900000000001</v>
      </c>
      <c r="AB90" s="69">
        <v>992.53228407402025</v>
      </c>
      <c r="AC90" s="70">
        <v>1250.2477159259799</v>
      </c>
      <c r="AD90" s="69">
        <v>816.18719999999996</v>
      </c>
      <c r="AE90" s="69">
        <v>721.71336848492842</v>
      </c>
      <c r="AF90" s="69">
        <v>910.6610315150715</v>
      </c>
      <c r="AG90" s="72">
        <v>314.72309999999999</v>
      </c>
      <c r="AH90" s="69">
        <v>264.38444743979255</v>
      </c>
      <c r="AI90" s="70">
        <v>365.06175256020742</v>
      </c>
      <c r="AJ90" s="69">
        <v>676.17960000000005</v>
      </c>
      <c r="AK90" s="69">
        <v>558.53035282839903</v>
      </c>
      <c r="AL90" s="69">
        <v>793.82884717160107</v>
      </c>
      <c r="AM90" s="72">
        <v>1040.51</v>
      </c>
      <c r="AN90" s="69">
        <v>918.59916185840234</v>
      </c>
      <c r="AO90" s="70">
        <v>1162.4208381415976</v>
      </c>
      <c r="AQ90" s="67" t="s">
        <v>139</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140</v>
      </c>
      <c r="B91" s="71">
        <v>33</v>
      </c>
      <c r="C91" s="69">
        <v>10123.539499999999</v>
      </c>
      <c r="D91" s="69">
        <v>9484.8567493812607</v>
      </c>
      <c r="E91" s="70">
        <v>10762.222250618737</v>
      </c>
      <c r="F91" s="72">
        <v>9118.9599999999991</v>
      </c>
      <c r="G91" s="69">
        <v>8457.902354024287</v>
      </c>
      <c r="H91" s="70">
        <v>9780.0176459757113</v>
      </c>
      <c r="I91" s="72">
        <v>1004.5795000000001</v>
      </c>
      <c r="J91" s="69">
        <v>839.14741569828868</v>
      </c>
      <c r="K91" s="70">
        <v>1170.0115843017115</v>
      </c>
      <c r="M91" s="67" t="s">
        <v>140</v>
      </c>
      <c r="N91" s="68">
        <f t="shared" si="2"/>
        <v>33</v>
      </c>
      <c r="O91" s="72">
        <v>1354.63</v>
      </c>
      <c r="P91" s="69">
        <v>1196.7547186877114</v>
      </c>
      <c r="Q91" s="70">
        <v>1512.5052813122888</v>
      </c>
      <c r="R91" s="69">
        <v>539.71079999999995</v>
      </c>
      <c r="S91" s="69">
        <v>455.74911210916844</v>
      </c>
      <c r="T91" s="69">
        <v>623.67248789083146</v>
      </c>
      <c r="U91" s="72">
        <v>1591.65</v>
      </c>
      <c r="V91" s="69">
        <v>1456.1507853262733</v>
      </c>
      <c r="W91" s="70">
        <v>1727.1492146737269</v>
      </c>
      <c r="X91" s="69">
        <v>1723.08</v>
      </c>
      <c r="Y91" s="69">
        <v>1522.9456603074614</v>
      </c>
      <c r="Z91" s="69">
        <v>1923.2143396925385</v>
      </c>
      <c r="AA91" s="72">
        <v>1108.46</v>
      </c>
      <c r="AB91" s="69">
        <v>979.60228407402019</v>
      </c>
      <c r="AC91" s="70">
        <v>1237.3177159259799</v>
      </c>
      <c r="AD91" s="69">
        <v>806.77890000000002</v>
      </c>
      <c r="AE91" s="69">
        <v>712.30506848492848</v>
      </c>
      <c r="AF91" s="69">
        <v>901.25273151507156</v>
      </c>
      <c r="AG91" s="72">
        <v>293.3811</v>
      </c>
      <c r="AH91" s="69">
        <v>243.04244743979254</v>
      </c>
      <c r="AI91" s="70">
        <v>343.71975256020744</v>
      </c>
      <c r="AJ91" s="69">
        <v>668.38520000000005</v>
      </c>
      <c r="AK91" s="69">
        <v>550.73595282839904</v>
      </c>
      <c r="AL91" s="69">
        <v>786.03444717160107</v>
      </c>
      <c r="AM91" s="72">
        <v>1032.8900000000001</v>
      </c>
      <c r="AN91" s="69">
        <v>910.97916185840245</v>
      </c>
      <c r="AO91" s="70">
        <v>1154.8008381415978</v>
      </c>
      <c r="AQ91" s="67" t="s">
        <v>140</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141</v>
      </c>
      <c r="B92" s="71">
        <v>34</v>
      </c>
      <c r="C92" s="69">
        <v>9962.7030999999988</v>
      </c>
      <c r="D92" s="69">
        <v>9324.0203493812605</v>
      </c>
      <c r="E92" s="70">
        <v>10601.385850618737</v>
      </c>
      <c r="F92" s="72">
        <v>8904.98</v>
      </c>
      <c r="G92" s="69">
        <v>8243.9223540242874</v>
      </c>
      <c r="H92" s="70">
        <v>9566.0376459757117</v>
      </c>
      <c r="I92" s="72">
        <v>1057.7230999999999</v>
      </c>
      <c r="J92" s="69">
        <v>892.29101569828856</v>
      </c>
      <c r="K92" s="70">
        <v>1223.1551843017114</v>
      </c>
      <c r="M92" s="67" t="s">
        <v>141</v>
      </c>
      <c r="N92" s="68">
        <f t="shared" si="2"/>
        <v>34</v>
      </c>
      <c r="O92" s="72">
        <v>1322.02</v>
      </c>
      <c r="P92" s="69">
        <v>1164.1447186877112</v>
      </c>
      <c r="Q92" s="70">
        <v>1479.8952813122887</v>
      </c>
      <c r="R92" s="69">
        <v>526.71680000000003</v>
      </c>
      <c r="S92" s="69">
        <v>442.75511210916852</v>
      </c>
      <c r="T92" s="69">
        <v>610.67848789083155</v>
      </c>
      <c r="U92" s="72">
        <v>1553.33</v>
      </c>
      <c r="V92" s="69">
        <v>1417.8307853262731</v>
      </c>
      <c r="W92" s="70">
        <v>1688.8292146737267</v>
      </c>
      <c r="X92" s="69">
        <v>1709.1</v>
      </c>
      <c r="Y92" s="69">
        <v>1508.9656603074613</v>
      </c>
      <c r="Z92" s="69">
        <v>1909.2343396925385</v>
      </c>
      <c r="AA92" s="72">
        <v>1081.77</v>
      </c>
      <c r="AB92" s="69">
        <v>952.91228407402014</v>
      </c>
      <c r="AC92" s="70">
        <v>1210.6277159259798</v>
      </c>
      <c r="AD92" s="69">
        <v>787.35500000000002</v>
      </c>
      <c r="AE92" s="69">
        <v>692.88116848492848</v>
      </c>
      <c r="AF92" s="69">
        <v>881.82883151507156</v>
      </c>
      <c r="AG92" s="72">
        <v>282.2663</v>
      </c>
      <c r="AH92" s="69">
        <v>231.92764743979254</v>
      </c>
      <c r="AI92" s="70">
        <v>332.60495256020749</v>
      </c>
      <c r="AJ92" s="69">
        <v>652.29319999999996</v>
      </c>
      <c r="AK92" s="69">
        <v>534.64395282839894</v>
      </c>
      <c r="AL92" s="69">
        <v>769.94244717160097</v>
      </c>
      <c r="AM92" s="72">
        <v>990.11810000000003</v>
      </c>
      <c r="AN92" s="69">
        <v>868.20726185840238</v>
      </c>
      <c r="AO92" s="70">
        <v>1112.0289381415976</v>
      </c>
      <c r="AQ92" s="67" t="s">
        <v>141</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142</v>
      </c>
      <c r="B93" s="71">
        <v>35</v>
      </c>
      <c r="C93" s="69">
        <v>9953.0131999999994</v>
      </c>
      <c r="D93" s="69">
        <v>9314.3304493812611</v>
      </c>
      <c r="E93" s="70">
        <v>10591.695950618738</v>
      </c>
      <c r="F93" s="72">
        <v>8748.0499999999993</v>
      </c>
      <c r="G93" s="69">
        <v>8086.9923540242871</v>
      </c>
      <c r="H93" s="70">
        <v>9409.1076459757114</v>
      </c>
      <c r="I93" s="72">
        <v>1204.9632000000001</v>
      </c>
      <c r="J93" s="69">
        <v>1039.5311156982887</v>
      </c>
      <c r="K93" s="70">
        <v>1370.3952843017116</v>
      </c>
      <c r="M93" s="67" t="s">
        <v>142</v>
      </c>
      <c r="N93" s="68">
        <f t="shared" si="2"/>
        <v>35</v>
      </c>
      <c r="O93" s="72">
        <v>1300.78</v>
      </c>
      <c r="P93" s="69">
        <v>1142.9047186877112</v>
      </c>
      <c r="Q93" s="70">
        <v>1458.6552813122887</v>
      </c>
      <c r="R93" s="69">
        <v>518.25379999999996</v>
      </c>
      <c r="S93" s="69">
        <v>434.29211210916844</v>
      </c>
      <c r="T93" s="69">
        <v>602.21548789083147</v>
      </c>
      <c r="U93" s="72">
        <v>1528.37</v>
      </c>
      <c r="V93" s="69">
        <v>1392.8707853262731</v>
      </c>
      <c r="W93" s="70">
        <v>1663.8692146737267</v>
      </c>
      <c r="X93" s="69">
        <v>1653.84</v>
      </c>
      <c r="Y93" s="69">
        <v>1453.7056603074614</v>
      </c>
      <c r="Z93" s="69">
        <v>1853.9743396925385</v>
      </c>
      <c r="AA93" s="72">
        <v>1064.3900000000001</v>
      </c>
      <c r="AB93" s="69">
        <v>935.53228407402025</v>
      </c>
      <c r="AC93" s="70">
        <v>1193.2477159259799</v>
      </c>
      <c r="AD93" s="69">
        <v>774.70420000000001</v>
      </c>
      <c r="AE93" s="69">
        <v>680.23036848492848</v>
      </c>
      <c r="AF93" s="69">
        <v>869.17803151507155</v>
      </c>
      <c r="AG93" s="72">
        <v>279.95999999999998</v>
      </c>
      <c r="AH93" s="69">
        <v>229.62134743979252</v>
      </c>
      <c r="AI93" s="70">
        <v>330.29865256020742</v>
      </c>
      <c r="AJ93" s="69">
        <v>641.81259999999997</v>
      </c>
      <c r="AK93" s="69">
        <v>524.16335282839896</v>
      </c>
      <c r="AL93" s="69">
        <v>759.46184717160099</v>
      </c>
      <c r="AM93" s="72">
        <v>985.93399999999997</v>
      </c>
      <c r="AN93" s="69">
        <v>864.02316185840232</v>
      </c>
      <c r="AO93" s="70">
        <v>1107.8448381415976</v>
      </c>
      <c r="AQ93" s="67" t="s">
        <v>142</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143</v>
      </c>
      <c r="B94" s="71">
        <v>36</v>
      </c>
      <c r="C94" s="69">
        <v>10261.479599999999</v>
      </c>
      <c r="D94" s="69">
        <v>9622.7968493812605</v>
      </c>
      <c r="E94" s="70">
        <v>10900.162350618737</v>
      </c>
      <c r="F94" s="72">
        <v>8977.89</v>
      </c>
      <c r="G94" s="69">
        <v>8316.8323540242873</v>
      </c>
      <c r="H94" s="70">
        <v>9638.9476459757116</v>
      </c>
      <c r="I94" s="72">
        <v>1283.5896</v>
      </c>
      <c r="J94" s="69">
        <v>1118.1575156982885</v>
      </c>
      <c r="K94" s="70">
        <v>1449.0216843017115</v>
      </c>
      <c r="M94" s="67" t="s">
        <v>143</v>
      </c>
      <c r="N94" s="68">
        <f t="shared" si="2"/>
        <v>36</v>
      </c>
      <c r="O94" s="72">
        <v>1337.07</v>
      </c>
      <c r="P94" s="69">
        <v>1179.1947186877112</v>
      </c>
      <c r="Q94" s="70">
        <v>1494.9452813122887</v>
      </c>
      <c r="R94" s="69">
        <v>532.71400000000006</v>
      </c>
      <c r="S94" s="69">
        <v>448.75231210916854</v>
      </c>
      <c r="T94" s="69">
        <v>616.67568789083157</v>
      </c>
      <c r="U94" s="72">
        <v>1571.02</v>
      </c>
      <c r="V94" s="69">
        <v>1435.5207853262732</v>
      </c>
      <c r="W94" s="70">
        <v>1706.5192146737268</v>
      </c>
      <c r="X94" s="69">
        <v>1673.5</v>
      </c>
      <c r="Y94" s="69">
        <v>1473.3656603074614</v>
      </c>
      <c r="Z94" s="69">
        <v>1873.6343396925386</v>
      </c>
      <c r="AA94" s="72">
        <v>1094.0899999999999</v>
      </c>
      <c r="AB94" s="69">
        <v>965.23228407402007</v>
      </c>
      <c r="AC94" s="70">
        <v>1222.9477159259798</v>
      </c>
      <c r="AD94" s="69">
        <v>796.31979999999999</v>
      </c>
      <c r="AE94" s="69">
        <v>701.84596848492845</v>
      </c>
      <c r="AF94" s="69">
        <v>890.79363151507152</v>
      </c>
      <c r="AG94" s="72">
        <v>301.72019999999998</v>
      </c>
      <c r="AH94" s="69">
        <v>251.38154743979251</v>
      </c>
      <c r="AI94" s="70">
        <v>352.05885256020747</v>
      </c>
      <c r="AJ94" s="69">
        <v>659.72029999999995</v>
      </c>
      <c r="AK94" s="69">
        <v>542.07105282839893</v>
      </c>
      <c r="AL94" s="69">
        <v>777.36954717160097</v>
      </c>
      <c r="AM94" s="72">
        <v>1011.73</v>
      </c>
      <c r="AN94" s="69">
        <v>889.81916185840237</v>
      </c>
      <c r="AO94" s="70">
        <v>1133.6408381415977</v>
      </c>
      <c r="AQ94" s="67" t="s">
        <v>143</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144</v>
      </c>
      <c r="B95" s="71">
        <v>37</v>
      </c>
      <c r="C95" s="69">
        <v>9763.4928</v>
      </c>
      <c r="D95" s="69">
        <v>9124.8100493812617</v>
      </c>
      <c r="E95" s="70">
        <v>10402.175550618738</v>
      </c>
      <c r="F95" s="72">
        <v>8698.7000000000007</v>
      </c>
      <c r="G95" s="69">
        <v>8037.6423540242886</v>
      </c>
      <c r="H95" s="70">
        <v>9359.7576459757129</v>
      </c>
      <c r="I95" s="72">
        <v>1064.7928000000002</v>
      </c>
      <c r="J95" s="69">
        <v>899.3607156982888</v>
      </c>
      <c r="K95" s="70">
        <v>1230.2248843017117</v>
      </c>
      <c r="M95" s="67" t="s">
        <v>144</v>
      </c>
      <c r="N95" s="68">
        <f t="shared" si="2"/>
        <v>37</v>
      </c>
      <c r="O95" s="72">
        <v>1305.49</v>
      </c>
      <c r="P95" s="69">
        <v>1147.6147186877113</v>
      </c>
      <c r="Q95" s="70">
        <v>1463.3652813122887</v>
      </c>
      <c r="R95" s="69">
        <v>520.12929999999994</v>
      </c>
      <c r="S95" s="69">
        <v>436.16761210916843</v>
      </c>
      <c r="T95" s="69">
        <v>604.09098789083146</v>
      </c>
      <c r="U95" s="72">
        <v>1533.9</v>
      </c>
      <c r="V95" s="69">
        <v>1398.4007853262733</v>
      </c>
      <c r="W95" s="70">
        <v>1669.3992146737269</v>
      </c>
      <c r="X95" s="69">
        <v>1624.72</v>
      </c>
      <c r="Y95" s="69">
        <v>1424.5856603074615</v>
      </c>
      <c r="Z95" s="69">
        <v>1824.8543396925386</v>
      </c>
      <c r="AA95" s="72">
        <v>1068.25</v>
      </c>
      <c r="AB95" s="69">
        <v>939.39228407402015</v>
      </c>
      <c r="AC95" s="70">
        <v>1197.1077159259798</v>
      </c>
      <c r="AD95" s="69">
        <v>777.50789999999995</v>
      </c>
      <c r="AE95" s="69">
        <v>683.03406848492841</v>
      </c>
      <c r="AF95" s="69">
        <v>871.98173151507149</v>
      </c>
      <c r="AG95" s="72">
        <v>275.53930000000003</v>
      </c>
      <c r="AH95" s="69">
        <v>225.20064743979256</v>
      </c>
      <c r="AI95" s="70">
        <v>325.87795256020752</v>
      </c>
      <c r="AJ95" s="69">
        <v>644.13530000000003</v>
      </c>
      <c r="AK95" s="69">
        <v>526.48605282839901</v>
      </c>
      <c r="AL95" s="69">
        <v>761.78454717160105</v>
      </c>
      <c r="AM95" s="72">
        <v>949.03089999999997</v>
      </c>
      <c r="AN95" s="69">
        <v>827.12006185840232</v>
      </c>
      <c r="AO95" s="70">
        <v>1070.9417381415976</v>
      </c>
      <c r="AQ95" s="67" t="s">
        <v>144</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145</v>
      </c>
      <c r="B96" s="71">
        <v>38</v>
      </c>
      <c r="C96" s="69">
        <v>9609.3520000000008</v>
      </c>
      <c r="D96" s="69">
        <v>8970.6692493812625</v>
      </c>
      <c r="E96" s="70">
        <v>10248.034750618739</v>
      </c>
      <c r="F96" s="72">
        <v>8514.86</v>
      </c>
      <c r="G96" s="69">
        <v>7853.8023540242884</v>
      </c>
      <c r="H96" s="70">
        <v>9175.9176459757127</v>
      </c>
      <c r="I96" s="72">
        <v>1094.492</v>
      </c>
      <c r="J96" s="69">
        <v>929.05991569828859</v>
      </c>
      <c r="K96" s="70">
        <v>1259.9240843017114</v>
      </c>
      <c r="M96" s="67" t="s">
        <v>145</v>
      </c>
      <c r="N96" s="68">
        <f t="shared" si="2"/>
        <v>38</v>
      </c>
      <c r="O96" s="72">
        <v>1276.75</v>
      </c>
      <c r="P96" s="69">
        <v>1118.8747186877113</v>
      </c>
      <c r="Q96" s="70">
        <v>1434.6252813122887</v>
      </c>
      <c r="R96" s="69">
        <v>508.68150000000003</v>
      </c>
      <c r="S96" s="69">
        <v>424.71981210916852</v>
      </c>
      <c r="T96" s="69">
        <v>592.64318789083154</v>
      </c>
      <c r="U96" s="72">
        <v>1500.14</v>
      </c>
      <c r="V96" s="69">
        <v>1364.6407853262733</v>
      </c>
      <c r="W96" s="70">
        <v>1635.6392146737269</v>
      </c>
      <c r="X96" s="69">
        <v>1595.4</v>
      </c>
      <c r="Y96" s="69">
        <v>1395.2656603074615</v>
      </c>
      <c r="Z96" s="69">
        <v>1795.5343396925387</v>
      </c>
      <c r="AA96" s="72">
        <v>1044.73</v>
      </c>
      <c r="AB96" s="69">
        <v>915.87228407402017</v>
      </c>
      <c r="AC96" s="70">
        <v>1173.5877159259799</v>
      </c>
      <c r="AD96" s="69">
        <v>760.39520000000005</v>
      </c>
      <c r="AE96" s="69">
        <v>665.92136848492851</v>
      </c>
      <c r="AF96" s="69">
        <v>854.86903151507158</v>
      </c>
      <c r="AG96" s="72">
        <v>265.08260000000001</v>
      </c>
      <c r="AH96" s="69">
        <v>214.74394743979255</v>
      </c>
      <c r="AI96" s="70">
        <v>315.42125256020745</v>
      </c>
      <c r="AJ96" s="69">
        <v>629.95809999999994</v>
      </c>
      <c r="AK96" s="69">
        <v>512.30885282839893</v>
      </c>
      <c r="AL96" s="69">
        <v>747.60734717160096</v>
      </c>
      <c r="AM96" s="72">
        <v>933.72249999999997</v>
      </c>
      <c r="AN96" s="69">
        <v>811.81166185840232</v>
      </c>
      <c r="AO96" s="70">
        <v>1055.6333381415975</v>
      </c>
      <c r="AQ96" s="67" t="s">
        <v>145</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146</v>
      </c>
      <c r="B97" s="71">
        <v>39</v>
      </c>
      <c r="C97" s="69">
        <v>9514.8406000000014</v>
      </c>
      <c r="D97" s="69">
        <v>8876.1578493812631</v>
      </c>
      <c r="E97" s="70">
        <v>10153.52335061874</v>
      </c>
      <c r="F97" s="72">
        <v>8317.2800000000007</v>
      </c>
      <c r="G97" s="69">
        <v>7656.2223540242885</v>
      </c>
      <c r="H97" s="70">
        <v>8978.3376459757128</v>
      </c>
      <c r="I97" s="72">
        <v>1197.5606</v>
      </c>
      <c r="J97" s="69">
        <v>1032.1285156982885</v>
      </c>
      <c r="K97" s="70">
        <v>1362.9926843017115</v>
      </c>
      <c r="M97" s="67" t="s">
        <v>146</v>
      </c>
      <c r="N97" s="68">
        <f t="shared" si="2"/>
        <v>39</v>
      </c>
      <c r="O97" s="72">
        <v>1245.04</v>
      </c>
      <c r="P97" s="69">
        <v>1087.1647186877112</v>
      </c>
      <c r="Q97" s="70">
        <v>1402.9152813122887</v>
      </c>
      <c r="R97" s="69">
        <v>496.04840000000002</v>
      </c>
      <c r="S97" s="69">
        <v>412.0867121091685</v>
      </c>
      <c r="T97" s="69">
        <v>580.01008789083153</v>
      </c>
      <c r="U97" s="72">
        <v>1462.89</v>
      </c>
      <c r="V97" s="69">
        <v>1327.3907853262733</v>
      </c>
      <c r="W97" s="70">
        <v>1598.3892146737269</v>
      </c>
      <c r="X97" s="69">
        <v>1570.63</v>
      </c>
      <c r="Y97" s="69">
        <v>1370.4956603074615</v>
      </c>
      <c r="Z97" s="69">
        <v>1770.7643396925387</v>
      </c>
      <c r="AA97" s="72">
        <v>1018.79</v>
      </c>
      <c r="AB97" s="69">
        <v>889.93228407402012</v>
      </c>
      <c r="AC97" s="70">
        <v>1147.6477159259798</v>
      </c>
      <c r="AD97" s="69">
        <v>741.51080000000002</v>
      </c>
      <c r="AE97" s="69">
        <v>647.03696848492848</v>
      </c>
      <c r="AF97" s="69">
        <v>835.98463151507156</v>
      </c>
      <c r="AG97" s="72">
        <v>251.02070000000001</v>
      </c>
      <c r="AH97" s="69">
        <v>200.68204743979254</v>
      </c>
      <c r="AI97" s="70">
        <v>301.35935256020747</v>
      </c>
      <c r="AJ97" s="69">
        <v>614.31309999999996</v>
      </c>
      <c r="AK97" s="69">
        <v>496.66385282839894</v>
      </c>
      <c r="AL97" s="69">
        <v>731.96234717160098</v>
      </c>
      <c r="AM97" s="72">
        <v>917.04269999999997</v>
      </c>
      <c r="AN97" s="69">
        <v>795.13186185840232</v>
      </c>
      <c r="AO97" s="70">
        <v>1038.9535381415976</v>
      </c>
      <c r="AQ97" s="67" t="s">
        <v>146</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147</v>
      </c>
      <c r="B98" s="71">
        <v>40</v>
      </c>
      <c r="C98" s="69">
        <v>9974.1965</v>
      </c>
      <c r="D98" s="69">
        <v>9335.5137493812617</v>
      </c>
      <c r="E98" s="70">
        <v>10612.879250618738</v>
      </c>
      <c r="F98" s="72">
        <v>8680.42</v>
      </c>
      <c r="G98" s="69">
        <v>8019.3623540242879</v>
      </c>
      <c r="H98" s="70">
        <v>9341.4776459757122</v>
      </c>
      <c r="I98" s="72">
        <v>1293.7764999999999</v>
      </c>
      <c r="J98" s="69">
        <v>1128.3444156982885</v>
      </c>
      <c r="K98" s="70">
        <v>1459.2085843017114</v>
      </c>
      <c r="M98" s="67" t="s">
        <v>147</v>
      </c>
      <c r="N98" s="68">
        <f t="shared" si="2"/>
        <v>40</v>
      </c>
      <c r="O98" s="72">
        <v>1288.96</v>
      </c>
      <c r="P98" s="69">
        <v>1131.0847186877113</v>
      </c>
      <c r="Q98" s="70">
        <v>1446.8352813122888</v>
      </c>
      <c r="R98" s="69">
        <v>513.54669999999999</v>
      </c>
      <c r="S98" s="69">
        <v>429.58501210916847</v>
      </c>
      <c r="T98" s="69">
        <v>597.5083878908315</v>
      </c>
      <c r="U98" s="72">
        <v>1514.49</v>
      </c>
      <c r="V98" s="69">
        <v>1378.9907853262732</v>
      </c>
      <c r="W98" s="70">
        <v>1649.9892146737268</v>
      </c>
      <c r="X98" s="69">
        <v>1674.34</v>
      </c>
      <c r="Y98" s="69">
        <v>1474.2056603074614</v>
      </c>
      <c r="Z98" s="69">
        <v>1874.4743396925385</v>
      </c>
      <c r="AA98" s="72">
        <v>1054.73</v>
      </c>
      <c r="AB98" s="69">
        <v>925.87228407402017</v>
      </c>
      <c r="AC98" s="70">
        <v>1183.5877159259799</v>
      </c>
      <c r="AD98" s="69">
        <v>767.66800000000001</v>
      </c>
      <c r="AE98" s="69">
        <v>673.19416848492847</v>
      </c>
      <c r="AF98" s="69">
        <v>862.14183151507154</v>
      </c>
      <c r="AG98" s="72">
        <v>275.50889999999998</v>
      </c>
      <c r="AH98" s="69">
        <v>225.17024743979252</v>
      </c>
      <c r="AI98" s="70">
        <v>325.84755256020742</v>
      </c>
      <c r="AJ98" s="69">
        <v>635.98329999999999</v>
      </c>
      <c r="AK98" s="69">
        <v>518.33405282839897</v>
      </c>
      <c r="AL98" s="69">
        <v>753.632547171601</v>
      </c>
      <c r="AM98" s="72">
        <v>955.1893</v>
      </c>
      <c r="AN98" s="69">
        <v>833.27846185840235</v>
      </c>
      <c r="AO98" s="70">
        <v>1077.1001381415977</v>
      </c>
      <c r="AQ98" s="67" t="s">
        <v>147</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148</v>
      </c>
      <c r="B99" s="71">
        <v>41</v>
      </c>
      <c r="C99" s="69">
        <v>9488.0491999999995</v>
      </c>
      <c r="D99" s="69">
        <v>8849.3664493812612</v>
      </c>
      <c r="E99" s="70">
        <v>10126.731950618738</v>
      </c>
      <c r="F99" s="72">
        <v>8377.99</v>
      </c>
      <c r="G99" s="69">
        <v>7716.9323540242876</v>
      </c>
      <c r="H99" s="70">
        <v>9039.0476459757119</v>
      </c>
      <c r="I99" s="72">
        <v>1110.0592000000001</v>
      </c>
      <c r="J99" s="69">
        <v>944.62711569828878</v>
      </c>
      <c r="K99" s="70">
        <v>1275.4912843017116</v>
      </c>
      <c r="M99" s="67" t="s">
        <v>148</v>
      </c>
      <c r="N99" s="68">
        <f t="shared" si="2"/>
        <v>41</v>
      </c>
      <c r="O99" s="72">
        <v>1255.6600000000001</v>
      </c>
      <c r="P99" s="69">
        <v>1097.7847186877113</v>
      </c>
      <c r="Q99" s="70">
        <v>1413.5352813122888</v>
      </c>
      <c r="R99" s="69">
        <v>500.27760000000001</v>
      </c>
      <c r="S99" s="69">
        <v>416.31591210916849</v>
      </c>
      <c r="T99" s="69">
        <v>584.23928789083152</v>
      </c>
      <c r="U99" s="72">
        <v>1475.36</v>
      </c>
      <c r="V99" s="69">
        <v>1339.8607853262731</v>
      </c>
      <c r="W99" s="70">
        <v>1610.8592146737267</v>
      </c>
      <c r="X99" s="69">
        <v>1592.07</v>
      </c>
      <c r="Y99" s="69">
        <v>1391.9356603074614</v>
      </c>
      <c r="Z99" s="69">
        <v>1792.2043396925385</v>
      </c>
      <c r="AA99" s="72">
        <v>1027.47</v>
      </c>
      <c r="AB99" s="69">
        <v>898.61228407402018</v>
      </c>
      <c r="AC99" s="70">
        <v>1156.3277159259799</v>
      </c>
      <c r="AD99" s="69">
        <v>747.83280000000002</v>
      </c>
      <c r="AE99" s="69">
        <v>653.35896848492848</v>
      </c>
      <c r="AF99" s="69">
        <v>842.30663151507156</v>
      </c>
      <c r="AG99" s="72">
        <v>261.48669999999998</v>
      </c>
      <c r="AH99" s="69">
        <v>211.14804743979252</v>
      </c>
      <c r="AI99" s="70">
        <v>311.82535256020742</v>
      </c>
      <c r="AJ99" s="69">
        <v>619.55060000000003</v>
      </c>
      <c r="AK99" s="69">
        <v>501.90135282839901</v>
      </c>
      <c r="AL99" s="69">
        <v>737.19984717160105</v>
      </c>
      <c r="AM99" s="72">
        <v>898.27340000000004</v>
      </c>
      <c r="AN99" s="69">
        <v>776.36256185840239</v>
      </c>
      <c r="AO99" s="70">
        <v>1020.1842381415977</v>
      </c>
      <c r="AQ99" s="67" t="s">
        <v>148</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149</v>
      </c>
      <c r="B100" s="71">
        <v>42</v>
      </c>
      <c r="C100" s="69">
        <v>9170.0614999999998</v>
      </c>
      <c r="D100" s="69">
        <v>8531.3787493812615</v>
      </c>
      <c r="E100" s="70">
        <v>9808.7442506187381</v>
      </c>
      <c r="F100" s="72">
        <v>8103.99</v>
      </c>
      <c r="G100" s="69">
        <v>7442.9323540242876</v>
      </c>
      <c r="H100" s="70">
        <v>8765.0476459757119</v>
      </c>
      <c r="I100" s="72">
        <v>1066.0715</v>
      </c>
      <c r="J100" s="69">
        <v>900.63941569828864</v>
      </c>
      <c r="K100" s="70">
        <v>1231.5035843017115</v>
      </c>
      <c r="M100" s="67" t="s">
        <v>149</v>
      </c>
      <c r="N100" s="68">
        <f t="shared" si="2"/>
        <v>42</v>
      </c>
      <c r="O100" s="72">
        <v>1210.8599999999999</v>
      </c>
      <c r="P100" s="69">
        <v>1052.9847186877112</v>
      </c>
      <c r="Q100" s="70">
        <v>1368.7352813122886</v>
      </c>
      <c r="R100" s="69">
        <v>482.428</v>
      </c>
      <c r="S100" s="69">
        <v>398.46631210916848</v>
      </c>
      <c r="T100" s="69">
        <v>566.38968789083151</v>
      </c>
      <c r="U100" s="72">
        <v>1422.72</v>
      </c>
      <c r="V100" s="69">
        <v>1287.2207853262732</v>
      </c>
      <c r="W100" s="70">
        <v>1558.2192146737268</v>
      </c>
      <c r="X100" s="69">
        <v>1529.13</v>
      </c>
      <c r="Y100" s="69">
        <v>1328.9956603074615</v>
      </c>
      <c r="Z100" s="69">
        <v>1729.2643396925387</v>
      </c>
      <c r="AA100" s="72">
        <v>990.81389999999999</v>
      </c>
      <c r="AB100" s="69">
        <v>861.95618407402003</v>
      </c>
      <c r="AC100" s="70">
        <v>1119.6716159259799</v>
      </c>
      <c r="AD100" s="69">
        <v>721.15060000000005</v>
      </c>
      <c r="AE100" s="69">
        <v>626.67676848492852</v>
      </c>
      <c r="AF100" s="69">
        <v>815.62443151507159</v>
      </c>
      <c r="AG100" s="72">
        <v>254.77950000000001</v>
      </c>
      <c r="AH100" s="69">
        <v>204.44084743979255</v>
      </c>
      <c r="AI100" s="70">
        <v>305.11815256020748</v>
      </c>
      <c r="AJ100" s="69">
        <v>597.44539999999995</v>
      </c>
      <c r="AK100" s="69">
        <v>479.79615282839893</v>
      </c>
      <c r="AL100" s="69">
        <v>715.09464717160097</v>
      </c>
      <c r="AM100" s="72">
        <v>894.66989999999998</v>
      </c>
      <c r="AN100" s="69">
        <v>772.75906185840233</v>
      </c>
      <c r="AO100" s="70">
        <v>1016.5807381415976</v>
      </c>
      <c r="AQ100" s="67" t="s">
        <v>149</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150</v>
      </c>
      <c r="B101" s="71">
        <v>43</v>
      </c>
      <c r="C101" s="69">
        <v>9153.8116999999984</v>
      </c>
      <c r="D101" s="69">
        <v>8515.1289493812601</v>
      </c>
      <c r="E101" s="70">
        <v>9792.4944506187367</v>
      </c>
      <c r="F101" s="72">
        <v>8063.7199999999993</v>
      </c>
      <c r="G101" s="69">
        <v>7402.6623540242872</v>
      </c>
      <c r="H101" s="70">
        <v>8724.7776459757115</v>
      </c>
      <c r="I101" s="72">
        <v>1090.0916999999999</v>
      </c>
      <c r="J101" s="69">
        <v>924.65961569828858</v>
      </c>
      <c r="K101" s="70">
        <v>1255.5237843017114</v>
      </c>
      <c r="M101" s="67" t="s">
        <v>150</v>
      </c>
      <c r="N101" s="68">
        <f t="shared" si="2"/>
        <v>43</v>
      </c>
      <c r="O101" s="72">
        <v>1208.31</v>
      </c>
      <c r="P101" s="69">
        <v>1050.4347186877112</v>
      </c>
      <c r="Q101" s="70">
        <v>1366.1852813122887</v>
      </c>
      <c r="R101" s="69">
        <v>481.41309999999999</v>
      </c>
      <c r="S101" s="69">
        <v>397.45141210916847</v>
      </c>
      <c r="T101" s="69">
        <v>565.3747878908315</v>
      </c>
      <c r="U101" s="72">
        <v>1419.73</v>
      </c>
      <c r="V101" s="69">
        <v>1284.2307853262732</v>
      </c>
      <c r="W101" s="70">
        <v>1555.2292146737268</v>
      </c>
      <c r="X101" s="69">
        <v>1508.85</v>
      </c>
      <c r="Y101" s="69">
        <v>1308.7156603074613</v>
      </c>
      <c r="Z101" s="69">
        <v>1708.9843396925385</v>
      </c>
      <c r="AA101" s="72">
        <v>988.72950000000003</v>
      </c>
      <c r="AB101" s="69">
        <v>859.87178407402007</v>
      </c>
      <c r="AC101" s="70">
        <v>1117.58721592598</v>
      </c>
      <c r="AD101" s="69">
        <v>719.63350000000003</v>
      </c>
      <c r="AE101" s="69">
        <v>625.15966848492849</v>
      </c>
      <c r="AF101" s="69">
        <v>814.10733151507156</v>
      </c>
      <c r="AG101" s="72">
        <v>266.6789</v>
      </c>
      <c r="AH101" s="69">
        <v>216.34024743979253</v>
      </c>
      <c r="AI101" s="70">
        <v>317.01755256020749</v>
      </c>
      <c r="AJ101" s="69">
        <v>596.18859999999995</v>
      </c>
      <c r="AK101" s="69">
        <v>478.53935282839893</v>
      </c>
      <c r="AL101" s="69">
        <v>713.83784717160097</v>
      </c>
      <c r="AM101" s="72">
        <v>874.18150000000003</v>
      </c>
      <c r="AN101" s="69">
        <v>752.27066185840238</v>
      </c>
      <c r="AO101" s="70">
        <v>996.09233814159768</v>
      </c>
      <c r="AQ101" s="67" t="s">
        <v>150</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151</v>
      </c>
      <c r="B102" s="71">
        <v>44</v>
      </c>
      <c r="C102" s="69">
        <v>9443.0479000000014</v>
      </c>
      <c r="D102" s="69">
        <v>8804.3651493812631</v>
      </c>
      <c r="E102" s="70">
        <v>10081.73065061874</v>
      </c>
      <c r="F102" s="72">
        <v>8221.02</v>
      </c>
      <c r="G102" s="69">
        <v>7559.9623540242883</v>
      </c>
      <c r="H102" s="70">
        <v>8882.0776459757126</v>
      </c>
      <c r="I102" s="72">
        <v>1222.0279</v>
      </c>
      <c r="J102" s="69">
        <v>1056.5958156982886</v>
      </c>
      <c r="K102" s="70">
        <v>1387.4599843017115</v>
      </c>
      <c r="M102" s="67" t="s">
        <v>151</v>
      </c>
      <c r="N102" s="68">
        <f t="shared" si="2"/>
        <v>44</v>
      </c>
      <c r="O102" s="72">
        <v>1239.5</v>
      </c>
      <c r="P102" s="69">
        <v>1081.6247186877113</v>
      </c>
      <c r="Q102" s="70">
        <v>1397.3752813122887</v>
      </c>
      <c r="R102" s="69">
        <v>493.84050000000002</v>
      </c>
      <c r="S102" s="69">
        <v>409.87881210916851</v>
      </c>
      <c r="T102" s="69">
        <v>577.80218789083153</v>
      </c>
      <c r="U102" s="72">
        <v>1456.37</v>
      </c>
      <c r="V102" s="69">
        <v>1320.8707853262731</v>
      </c>
      <c r="W102" s="70">
        <v>1591.8692146737267</v>
      </c>
      <c r="X102" s="69">
        <v>1539.17</v>
      </c>
      <c r="Y102" s="69">
        <v>1339.0356603074615</v>
      </c>
      <c r="Z102" s="69">
        <v>1739.3043396925386</v>
      </c>
      <c r="AA102" s="72">
        <v>1014.25</v>
      </c>
      <c r="AB102" s="69">
        <v>885.39228407402015</v>
      </c>
      <c r="AC102" s="70">
        <v>1143.1077159259798</v>
      </c>
      <c r="AD102" s="69">
        <v>738.21029999999996</v>
      </c>
      <c r="AE102" s="69">
        <v>643.73646848492842</v>
      </c>
      <c r="AF102" s="69">
        <v>832.6841315150715</v>
      </c>
      <c r="AG102" s="72">
        <v>252.3279</v>
      </c>
      <c r="AH102" s="69">
        <v>201.98924743979254</v>
      </c>
      <c r="AI102" s="70">
        <v>302.66655256020749</v>
      </c>
      <c r="AJ102" s="69">
        <v>611.5788</v>
      </c>
      <c r="AK102" s="69">
        <v>493.92955282839898</v>
      </c>
      <c r="AL102" s="69">
        <v>729.22804717160102</v>
      </c>
      <c r="AM102" s="72">
        <v>875.76729999999998</v>
      </c>
      <c r="AN102" s="69">
        <v>753.85646185840233</v>
      </c>
      <c r="AO102" s="70">
        <v>997.67813814159763</v>
      </c>
      <c r="AQ102" s="67" t="s">
        <v>151</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152</v>
      </c>
      <c r="B103" s="71">
        <v>45</v>
      </c>
      <c r="C103" s="69">
        <v>9299.2515000000003</v>
      </c>
      <c r="D103" s="69">
        <v>8660.568749381262</v>
      </c>
      <c r="E103" s="70">
        <v>9937.9342506187386</v>
      </c>
      <c r="F103" s="72">
        <v>8133.35</v>
      </c>
      <c r="G103" s="69">
        <v>7472.2923540242882</v>
      </c>
      <c r="H103" s="70">
        <v>8794.4076459757125</v>
      </c>
      <c r="I103" s="72">
        <v>1165.9014999999999</v>
      </c>
      <c r="J103" s="69">
        <v>1000.4694156982886</v>
      </c>
      <c r="K103" s="70">
        <v>1331.3335843017114</v>
      </c>
      <c r="M103" s="67" t="s">
        <v>152</v>
      </c>
      <c r="N103" s="68">
        <f t="shared" si="2"/>
        <v>45</v>
      </c>
      <c r="O103" s="72">
        <v>1227.07</v>
      </c>
      <c r="P103" s="69">
        <v>1069.1947186877112</v>
      </c>
      <c r="Q103" s="70">
        <v>1384.9452813122887</v>
      </c>
      <c r="R103" s="69">
        <v>488.88650000000001</v>
      </c>
      <c r="S103" s="69">
        <v>404.9248121091685</v>
      </c>
      <c r="T103" s="69">
        <v>572.84818789083147</v>
      </c>
      <c r="U103" s="72">
        <v>1441.77</v>
      </c>
      <c r="V103" s="69">
        <v>1306.2707853262732</v>
      </c>
      <c r="W103" s="70">
        <v>1577.2692146737268</v>
      </c>
      <c r="X103" s="69">
        <v>1520.77</v>
      </c>
      <c r="Y103" s="69">
        <v>1320.6356603074614</v>
      </c>
      <c r="Z103" s="69">
        <v>1720.9043396925385</v>
      </c>
      <c r="AA103" s="72">
        <v>1004.08</v>
      </c>
      <c r="AB103" s="69">
        <v>875.22228407402008</v>
      </c>
      <c r="AC103" s="70">
        <v>1132.93771592598</v>
      </c>
      <c r="AD103" s="69">
        <v>730.80489999999998</v>
      </c>
      <c r="AE103" s="69">
        <v>636.33106848492844</v>
      </c>
      <c r="AF103" s="69">
        <v>825.27873151507151</v>
      </c>
      <c r="AG103" s="72">
        <v>261.00290000000001</v>
      </c>
      <c r="AH103" s="69">
        <v>210.66424743979255</v>
      </c>
      <c r="AI103" s="70">
        <v>311.34155256020745</v>
      </c>
      <c r="AJ103" s="69">
        <v>605.44370000000004</v>
      </c>
      <c r="AK103" s="69">
        <v>487.79445282839902</v>
      </c>
      <c r="AL103" s="69">
        <v>723.09294717160105</v>
      </c>
      <c r="AM103" s="72">
        <v>853.52940000000001</v>
      </c>
      <c r="AN103" s="69">
        <v>731.61856185840236</v>
      </c>
      <c r="AO103" s="70">
        <v>975.44023814159766</v>
      </c>
      <c r="AQ103" s="67" t="s">
        <v>152</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153</v>
      </c>
      <c r="B104" s="71">
        <v>46</v>
      </c>
      <c r="C104" s="69">
        <v>9016.4364999999998</v>
      </c>
      <c r="D104" s="69">
        <v>8377.7537493812615</v>
      </c>
      <c r="E104" s="70">
        <v>9655.1192506187381</v>
      </c>
      <c r="F104" s="72">
        <v>7944.42</v>
      </c>
      <c r="G104" s="69">
        <v>7283.3623540242879</v>
      </c>
      <c r="H104" s="70">
        <v>8605.4776459757122</v>
      </c>
      <c r="I104" s="72">
        <v>1072.0165</v>
      </c>
      <c r="J104" s="69">
        <v>906.58441569828858</v>
      </c>
      <c r="K104" s="70">
        <v>1237.4485843017114</v>
      </c>
      <c r="M104" s="67" t="s">
        <v>153</v>
      </c>
      <c r="N104" s="68">
        <f t="shared" si="2"/>
        <v>46</v>
      </c>
      <c r="O104" s="72">
        <v>1187.44</v>
      </c>
      <c r="P104" s="69">
        <v>1029.5647186877113</v>
      </c>
      <c r="Q104" s="70">
        <v>1345.3152813122888</v>
      </c>
      <c r="R104" s="69">
        <v>473.09809999999999</v>
      </c>
      <c r="S104" s="69">
        <v>389.13641210916848</v>
      </c>
      <c r="T104" s="69">
        <v>557.05978789083144</v>
      </c>
      <c r="U104" s="72">
        <v>1395.2</v>
      </c>
      <c r="V104" s="69">
        <v>1259.7007853262733</v>
      </c>
      <c r="W104" s="70">
        <v>1530.6992146737268</v>
      </c>
      <c r="X104" s="69">
        <v>1555.68</v>
      </c>
      <c r="Y104" s="69">
        <v>1355.5456603074615</v>
      </c>
      <c r="Z104" s="69">
        <v>1755.8143396925386</v>
      </c>
      <c r="AA104" s="72">
        <v>971.65200000000004</v>
      </c>
      <c r="AB104" s="69">
        <v>842.7942840740202</v>
      </c>
      <c r="AC104" s="70">
        <v>1100.5097159259799</v>
      </c>
      <c r="AD104" s="69">
        <v>707.2038</v>
      </c>
      <c r="AE104" s="69">
        <v>612.72996848492846</v>
      </c>
      <c r="AF104" s="69">
        <v>801.67763151507154</v>
      </c>
      <c r="AG104" s="72">
        <v>244.07839999999999</v>
      </c>
      <c r="AH104" s="69">
        <v>193.73974743979252</v>
      </c>
      <c r="AI104" s="70">
        <v>294.41705256020748</v>
      </c>
      <c r="AJ104" s="69">
        <v>585.89110000000005</v>
      </c>
      <c r="AK104" s="69">
        <v>468.24185282839903</v>
      </c>
      <c r="AL104" s="69">
        <v>703.54034717160107</v>
      </c>
      <c r="AM104" s="72">
        <v>824.16679999999997</v>
      </c>
      <c r="AN104" s="69">
        <v>702.25596185840232</v>
      </c>
      <c r="AO104" s="70">
        <v>946.07763814159762</v>
      </c>
      <c r="AQ104" s="67" t="s">
        <v>153</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154</v>
      </c>
      <c r="B105" s="71">
        <v>47</v>
      </c>
      <c r="C105" s="69">
        <v>8913.4000999999989</v>
      </c>
      <c r="D105" s="69">
        <v>8274.7173493812606</v>
      </c>
      <c r="E105" s="70">
        <v>9552.0828506187372</v>
      </c>
      <c r="F105" s="72">
        <v>7856.8099999999995</v>
      </c>
      <c r="G105" s="69">
        <v>7195.7523540242873</v>
      </c>
      <c r="H105" s="70">
        <v>8517.8676459757116</v>
      </c>
      <c r="I105" s="72">
        <v>1056.5900999999999</v>
      </c>
      <c r="J105" s="69">
        <v>891.15801569828852</v>
      </c>
      <c r="K105" s="70">
        <v>1222.0221843017114</v>
      </c>
      <c r="M105" s="67" t="s">
        <v>154</v>
      </c>
      <c r="N105" s="68">
        <f t="shared" si="2"/>
        <v>47</v>
      </c>
      <c r="O105" s="72">
        <v>1177.05</v>
      </c>
      <c r="P105" s="69">
        <v>1019.1747186877112</v>
      </c>
      <c r="Q105" s="70">
        <v>1334.9252813122887</v>
      </c>
      <c r="R105" s="69">
        <v>468.95699999999999</v>
      </c>
      <c r="S105" s="69">
        <v>384.99531210916848</v>
      </c>
      <c r="T105" s="69">
        <v>552.91868789083151</v>
      </c>
      <c r="U105" s="72">
        <v>1382.99</v>
      </c>
      <c r="V105" s="69">
        <v>1247.4907853262732</v>
      </c>
      <c r="W105" s="70">
        <v>1518.4892146737268</v>
      </c>
      <c r="X105" s="69">
        <v>1504.36</v>
      </c>
      <c r="Y105" s="69">
        <v>1304.2256603074613</v>
      </c>
      <c r="Z105" s="69">
        <v>1704.4943396925385</v>
      </c>
      <c r="AA105" s="72">
        <v>963.14700000000005</v>
      </c>
      <c r="AB105" s="69">
        <v>834.28928407402009</v>
      </c>
      <c r="AC105" s="70">
        <v>1092.00471592598</v>
      </c>
      <c r="AD105" s="69">
        <v>701.0136</v>
      </c>
      <c r="AE105" s="69">
        <v>606.53976848492846</v>
      </c>
      <c r="AF105" s="69">
        <v>795.48743151507153</v>
      </c>
      <c r="AG105" s="72">
        <v>233.38239999999999</v>
      </c>
      <c r="AH105" s="69">
        <v>183.04374743979253</v>
      </c>
      <c r="AI105" s="70">
        <v>283.72105256020745</v>
      </c>
      <c r="AJ105" s="69">
        <v>580.7627</v>
      </c>
      <c r="AK105" s="69">
        <v>463.11345282839898</v>
      </c>
      <c r="AL105" s="69">
        <v>698.41194717160101</v>
      </c>
      <c r="AM105" s="72">
        <v>845.1499</v>
      </c>
      <c r="AN105" s="69">
        <v>723.23906185840235</v>
      </c>
      <c r="AO105" s="70">
        <v>967.06073814159765</v>
      </c>
      <c r="AQ105" s="67" t="s">
        <v>154</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155</v>
      </c>
      <c r="B106" s="71">
        <v>48</v>
      </c>
      <c r="C106" s="69">
        <v>9469.5478999999996</v>
      </c>
      <c r="D106" s="69">
        <v>8830.8651493812613</v>
      </c>
      <c r="E106" s="70">
        <v>10108.230650618738</v>
      </c>
      <c r="F106" s="72">
        <v>8160.6299999999992</v>
      </c>
      <c r="G106" s="69">
        <v>7499.5723540242871</v>
      </c>
      <c r="H106" s="70">
        <v>8821.6876459757113</v>
      </c>
      <c r="I106" s="72">
        <v>1308.9178999999999</v>
      </c>
      <c r="J106" s="69">
        <v>1143.4858156982884</v>
      </c>
      <c r="K106" s="70">
        <v>1474.3499843017114</v>
      </c>
      <c r="M106" s="67" t="s">
        <v>155</v>
      </c>
      <c r="N106" s="68">
        <f t="shared" si="2"/>
        <v>48</v>
      </c>
      <c r="O106" s="72">
        <v>1220.6300000000001</v>
      </c>
      <c r="P106" s="69">
        <v>1062.7547186877114</v>
      </c>
      <c r="Q106" s="70">
        <v>1378.5052813122888</v>
      </c>
      <c r="R106" s="69">
        <v>486.31979999999999</v>
      </c>
      <c r="S106" s="69">
        <v>402.35811210916847</v>
      </c>
      <c r="T106" s="69">
        <v>570.2814878908315</v>
      </c>
      <c r="U106" s="72">
        <v>1434.2</v>
      </c>
      <c r="V106" s="69">
        <v>1298.7007853262733</v>
      </c>
      <c r="W106" s="70">
        <v>1569.6992146737268</v>
      </c>
      <c r="X106" s="69">
        <v>1540.49</v>
      </c>
      <c r="Y106" s="69">
        <v>1340.3556603074614</v>
      </c>
      <c r="Z106" s="69">
        <v>1740.6243396925386</v>
      </c>
      <c r="AA106" s="72">
        <v>998.80679999999995</v>
      </c>
      <c r="AB106" s="69">
        <v>869.94908407401999</v>
      </c>
      <c r="AC106" s="70">
        <v>1127.6645159259799</v>
      </c>
      <c r="AD106" s="69">
        <v>726.96810000000005</v>
      </c>
      <c r="AE106" s="69">
        <v>632.49426848492851</v>
      </c>
      <c r="AF106" s="69">
        <v>821.44193151507159</v>
      </c>
      <c r="AG106" s="72">
        <v>274.9676</v>
      </c>
      <c r="AH106" s="69">
        <v>224.62894743979254</v>
      </c>
      <c r="AI106" s="70">
        <v>325.30625256020744</v>
      </c>
      <c r="AJ106" s="69">
        <v>602.26509999999996</v>
      </c>
      <c r="AK106" s="69">
        <v>484.61585282839894</v>
      </c>
      <c r="AL106" s="69">
        <v>719.91434717160098</v>
      </c>
      <c r="AM106" s="72">
        <v>875.9819</v>
      </c>
      <c r="AN106" s="69">
        <v>754.07106185840235</v>
      </c>
      <c r="AO106" s="70">
        <v>997.89273814159765</v>
      </c>
      <c r="AQ106" s="67" t="s">
        <v>155</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156</v>
      </c>
      <c r="B107" s="71">
        <v>49</v>
      </c>
      <c r="C107" s="69">
        <v>9615.3578000000016</v>
      </c>
      <c r="D107" s="69">
        <v>8976.6750493812633</v>
      </c>
      <c r="E107" s="70">
        <v>10254.04055061874</v>
      </c>
      <c r="F107" s="72">
        <v>8286.4500000000007</v>
      </c>
      <c r="G107" s="69">
        <v>7625.3923540242886</v>
      </c>
      <c r="H107" s="70">
        <v>8947.5076459757129</v>
      </c>
      <c r="I107" s="72">
        <v>1328.9078</v>
      </c>
      <c r="J107" s="69">
        <v>1163.4757156982885</v>
      </c>
      <c r="K107" s="70">
        <v>1494.3398843017114</v>
      </c>
      <c r="M107" s="67" t="s">
        <v>156</v>
      </c>
      <c r="N107" s="68">
        <f t="shared" si="2"/>
        <v>49</v>
      </c>
      <c r="O107" s="72">
        <v>1252.3900000000001</v>
      </c>
      <c r="P107" s="69">
        <v>1094.5147186877114</v>
      </c>
      <c r="Q107" s="70">
        <v>1410.2652813122888</v>
      </c>
      <c r="R107" s="69">
        <v>498.97640000000001</v>
      </c>
      <c r="S107" s="69">
        <v>415.0147121091685</v>
      </c>
      <c r="T107" s="69">
        <v>582.93808789083153</v>
      </c>
      <c r="U107" s="72">
        <v>1471.52</v>
      </c>
      <c r="V107" s="69">
        <v>1336.0207853262732</v>
      </c>
      <c r="W107" s="70">
        <v>1607.0192146737268</v>
      </c>
      <c r="X107" s="69">
        <v>1525.25</v>
      </c>
      <c r="Y107" s="69">
        <v>1325.1156603074614</v>
      </c>
      <c r="Z107" s="69">
        <v>1725.3843396925386</v>
      </c>
      <c r="AA107" s="72">
        <v>1024.8</v>
      </c>
      <c r="AB107" s="69">
        <v>895.94228407402011</v>
      </c>
      <c r="AC107" s="70">
        <v>1153.6577159259798</v>
      </c>
      <c r="AD107" s="69">
        <v>745.88760000000002</v>
      </c>
      <c r="AE107" s="69">
        <v>651.41376848492848</v>
      </c>
      <c r="AF107" s="69">
        <v>840.36143151507156</v>
      </c>
      <c r="AG107" s="72">
        <v>279.81319999999999</v>
      </c>
      <c r="AH107" s="69">
        <v>229.47454743979253</v>
      </c>
      <c r="AI107" s="70">
        <v>330.15185256020743</v>
      </c>
      <c r="AJ107" s="69">
        <v>617.93910000000005</v>
      </c>
      <c r="AK107" s="69">
        <v>500.28985282839903</v>
      </c>
      <c r="AL107" s="69">
        <v>735.58834717160107</v>
      </c>
      <c r="AM107" s="72">
        <v>869.86940000000004</v>
      </c>
      <c r="AN107" s="69">
        <v>747.95856185840239</v>
      </c>
      <c r="AO107" s="70">
        <v>991.78023814159769</v>
      </c>
      <c r="AQ107" s="67" t="s">
        <v>156</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157</v>
      </c>
      <c r="B108" s="71">
        <v>50</v>
      </c>
      <c r="C108" s="69">
        <v>9162.4922999999999</v>
      </c>
      <c r="D108" s="69">
        <v>8523.8095493812616</v>
      </c>
      <c r="E108" s="70">
        <v>9801.1750506187382</v>
      </c>
      <c r="F108" s="72">
        <v>7880</v>
      </c>
      <c r="G108" s="69">
        <v>7218.9423540242879</v>
      </c>
      <c r="H108" s="70">
        <v>8541.0576459757121</v>
      </c>
      <c r="I108" s="72">
        <v>1282.4922999999999</v>
      </c>
      <c r="J108" s="69">
        <v>1117.0602156982884</v>
      </c>
      <c r="K108" s="70">
        <v>1447.9243843017114</v>
      </c>
      <c r="M108" s="67" t="s">
        <v>157</v>
      </c>
      <c r="N108" s="68">
        <f t="shared" si="2"/>
        <v>50</v>
      </c>
      <c r="O108" s="72">
        <v>1179.3900000000001</v>
      </c>
      <c r="P108" s="69">
        <v>1021.5147186877114</v>
      </c>
      <c r="Q108" s="70">
        <v>1337.2652813122888</v>
      </c>
      <c r="R108" s="69">
        <v>469.89210000000003</v>
      </c>
      <c r="S108" s="69">
        <v>385.93041210916851</v>
      </c>
      <c r="T108" s="69">
        <v>553.85378789083154</v>
      </c>
      <c r="U108" s="72">
        <v>1385.75</v>
      </c>
      <c r="V108" s="69">
        <v>1250.2507853262732</v>
      </c>
      <c r="W108" s="70">
        <v>1521.2492146737268</v>
      </c>
      <c r="X108" s="69">
        <v>1502.49</v>
      </c>
      <c r="Y108" s="69">
        <v>1302.3556603074614</v>
      </c>
      <c r="Z108" s="69">
        <v>1702.6243396925386</v>
      </c>
      <c r="AA108" s="72">
        <v>965.0675</v>
      </c>
      <c r="AB108" s="69">
        <v>836.20978407402004</v>
      </c>
      <c r="AC108" s="70">
        <v>1093.92521592598</v>
      </c>
      <c r="AD108" s="69">
        <v>702.41139999999996</v>
      </c>
      <c r="AE108" s="69">
        <v>607.93756848492842</v>
      </c>
      <c r="AF108" s="69">
        <v>796.8852315150715</v>
      </c>
      <c r="AG108" s="72">
        <v>243.56360000000001</v>
      </c>
      <c r="AH108" s="69">
        <v>193.22494743979254</v>
      </c>
      <c r="AI108" s="70">
        <v>293.90225256020744</v>
      </c>
      <c r="AJ108" s="69">
        <v>581.92079999999999</v>
      </c>
      <c r="AK108" s="69">
        <v>464.27155282839897</v>
      </c>
      <c r="AL108" s="69">
        <v>699.570047171601</v>
      </c>
      <c r="AM108" s="72">
        <v>849.51409999999998</v>
      </c>
      <c r="AN108" s="69">
        <v>727.60326185840233</v>
      </c>
      <c r="AO108" s="70">
        <v>971.42493814159764</v>
      </c>
      <c r="AQ108" s="67" t="s">
        <v>157</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158</v>
      </c>
      <c r="B109" s="71">
        <v>51</v>
      </c>
      <c r="C109" s="69">
        <v>9733.8143999999993</v>
      </c>
      <c r="D109" s="69">
        <v>9095.131649381261</v>
      </c>
      <c r="E109" s="70">
        <v>10372.497150618738</v>
      </c>
      <c r="F109" s="72">
        <v>8215.0499999999993</v>
      </c>
      <c r="G109" s="69">
        <v>7553.9923540242871</v>
      </c>
      <c r="H109" s="70">
        <v>8876.1076459757114</v>
      </c>
      <c r="I109" s="72">
        <v>1518.7644</v>
      </c>
      <c r="J109" s="69">
        <v>1353.3323156982885</v>
      </c>
      <c r="K109" s="70">
        <v>1684.1964843017115</v>
      </c>
      <c r="M109" s="67" t="s">
        <v>158</v>
      </c>
      <c r="N109" s="68">
        <f t="shared" si="2"/>
        <v>51</v>
      </c>
      <c r="O109" s="72">
        <v>1252.53</v>
      </c>
      <c r="P109" s="69">
        <v>1094.6547186877112</v>
      </c>
      <c r="Q109" s="70">
        <v>1410.4052813122887</v>
      </c>
      <c r="R109" s="69">
        <v>499.03250000000003</v>
      </c>
      <c r="S109" s="69">
        <v>415.07081210916851</v>
      </c>
      <c r="T109" s="69">
        <v>582.99418789083154</v>
      </c>
      <c r="U109" s="72">
        <v>1471.69</v>
      </c>
      <c r="V109" s="69">
        <v>1336.1907853262733</v>
      </c>
      <c r="W109" s="70">
        <v>1607.1892146737268</v>
      </c>
      <c r="X109" s="69">
        <v>1530.02</v>
      </c>
      <c r="Y109" s="69">
        <v>1329.8856603074614</v>
      </c>
      <c r="Z109" s="69">
        <v>1730.1543396925385</v>
      </c>
      <c r="AA109" s="72">
        <v>1024.92</v>
      </c>
      <c r="AB109" s="69">
        <v>896.06228407402023</v>
      </c>
      <c r="AC109" s="70">
        <v>1153.7777159259799</v>
      </c>
      <c r="AD109" s="69">
        <v>745.97149999999999</v>
      </c>
      <c r="AE109" s="69">
        <v>651.49766848492845</v>
      </c>
      <c r="AF109" s="69">
        <v>840.44533151507153</v>
      </c>
      <c r="AG109" s="72">
        <v>261.7165</v>
      </c>
      <c r="AH109" s="69">
        <v>211.37784743979253</v>
      </c>
      <c r="AI109" s="70">
        <v>312.05515256020749</v>
      </c>
      <c r="AJ109" s="69">
        <v>618.00869999999998</v>
      </c>
      <c r="AK109" s="69">
        <v>500.35945282839896</v>
      </c>
      <c r="AL109" s="69">
        <v>735.65794717160099</v>
      </c>
      <c r="AM109" s="72">
        <v>811.1558</v>
      </c>
      <c r="AN109" s="69">
        <v>689.24496185840235</v>
      </c>
      <c r="AO109" s="70">
        <v>933.06663814159765</v>
      </c>
      <c r="AQ109" s="67" t="s">
        <v>158</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171</v>
      </c>
      <c r="B110" s="74">
        <v>52</v>
      </c>
      <c r="C110" s="75">
        <v>9831.3568999999989</v>
      </c>
      <c r="D110" s="75">
        <v>9192.6741493812606</v>
      </c>
      <c r="E110" s="76">
        <v>10470.039650618737</v>
      </c>
      <c r="F110" s="77">
        <v>8320.32</v>
      </c>
      <c r="G110" s="75">
        <v>7659.2623540242876</v>
      </c>
      <c r="H110" s="76">
        <v>8981.3776459757119</v>
      </c>
      <c r="I110" s="77">
        <v>1511.0369000000001</v>
      </c>
      <c r="J110" s="75">
        <v>1345.6048156982886</v>
      </c>
      <c r="K110" s="76">
        <v>1676.4689843017115</v>
      </c>
      <c r="M110" s="73" t="s">
        <v>159</v>
      </c>
      <c r="N110" s="79">
        <f t="shared" si="2"/>
        <v>52</v>
      </c>
      <c r="O110" s="77">
        <v>1264.58</v>
      </c>
      <c r="P110" s="75">
        <v>1106.7047186877112</v>
      </c>
      <c r="Q110" s="76">
        <v>1422.4552813122887</v>
      </c>
      <c r="R110" s="75">
        <v>503.83269999999999</v>
      </c>
      <c r="S110" s="75">
        <v>419.87101210916848</v>
      </c>
      <c r="T110" s="75">
        <v>587.79438789083144</v>
      </c>
      <c r="U110" s="77">
        <v>1485.84</v>
      </c>
      <c r="V110" s="75">
        <v>1350.3407853262731</v>
      </c>
      <c r="W110" s="76">
        <v>1621.3392146737267</v>
      </c>
      <c r="X110" s="75">
        <v>1509.06</v>
      </c>
      <c r="Y110" s="75">
        <v>1308.9256603074614</v>
      </c>
      <c r="Z110" s="75">
        <v>1709.1943396925385</v>
      </c>
      <c r="AA110" s="77">
        <v>1034.78</v>
      </c>
      <c r="AB110" s="75">
        <v>905.92228407402013</v>
      </c>
      <c r="AC110" s="76">
        <v>1163.6377159259798</v>
      </c>
      <c r="AD110" s="75">
        <v>753.14710000000002</v>
      </c>
      <c r="AE110" s="75">
        <v>658.67326848492849</v>
      </c>
      <c r="AF110" s="75">
        <v>847.62093151507156</v>
      </c>
      <c r="AG110" s="77">
        <v>279.60270000000003</v>
      </c>
      <c r="AH110" s="75">
        <v>229.26404743979256</v>
      </c>
      <c r="AI110" s="76">
        <v>329.94135256020752</v>
      </c>
      <c r="AJ110" s="75">
        <v>623.95330000000001</v>
      </c>
      <c r="AK110" s="75">
        <v>506.30405282839899</v>
      </c>
      <c r="AL110" s="75">
        <v>741.60254717160103</v>
      </c>
      <c r="AM110" s="77">
        <v>865.52380000000005</v>
      </c>
      <c r="AN110" s="75">
        <v>743.6129618584024</v>
      </c>
      <c r="AO110" s="76">
        <v>987.4346381415977</v>
      </c>
      <c r="AQ110" s="73" t="s">
        <v>159</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ht="15" thickBot="1" x14ac:dyDescent="0.35">
      <c r="A111" s="115">
        <v>2022</v>
      </c>
      <c r="B111" s="116"/>
      <c r="C111" s="116"/>
      <c r="D111" s="116"/>
      <c r="E111" s="116"/>
      <c r="F111" s="116"/>
      <c r="G111" s="116"/>
      <c r="H111" s="116"/>
      <c r="I111" s="116"/>
      <c r="J111" s="116"/>
      <c r="K111" s="117"/>
      <c r="M111" s="115">
        <v>2022</v>
      </c>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7"/>
      <c r="AQ111" s="115">
        <v>2022</v>
      </c>
      <c r="AR111" s="116"/>
      <c r="AS111" s="116"/>
      <c r="AT111" s="116"/>
      <c r="AU111" s="116"/>
      <c r="AV111" s="116"/>
      <c r="AW111" s="116"/>
      <c r="AX111" s="116"/>
      <c r="AY111" s="116"/>
      <c r="AZ111" s="116"/>
      <c r="BA111" s="116"/>
      <c r="BB111" s="116"/>
      <c r="BC111" s="116"/>
      <c r="BD111" s="116"/>
      <c r="BE111" s="116"/>
      <c r="BF111" s="116"/>
      <c r="BG111" s="116"/>
      <c r="BH111" s="116"/>
      <c r="BI111" s="116"/>
      <c r="BJ111" s="116"/>
      <c r="BK111" s="116"/>
      <c r="BL111" s="116"/>
      <c r="BM111" s="116"/>
      <c r="BN111" s="116"/>
      <c r="BO111" s="116"/>
      <c r="BP111" s="117"/>
    </row>
    <row r="112" spans="1:68" x14ac:dyDescent="0.3">
      <c r="A112" s="91">
        <v>44563</v>
      </c>
      <c r="B112" s="63">
        <v>1</v>
      </c>
      <c r="C112" s="69">
        <v>9826.6</v>
      </c>
      <c r="D112" s="69">
        <v>9190.8606211777897</v>
      </c>
      <c r="E112" s="69">
        <v>10462.339378822211</v>
      </c>
      <c r="F112" s="72">
        <v>8530.5</v>
      </c>
      <c r="G112" s="69">
        <v>7863.7009685513658</v>
      </c>
      <c r="H112" s="65">
        <v>9197.2990314486342</v>
      </c>
      <c r="I112" s="69">
        <v>1296.0999999999999</v>
      </c>
      <c r="J112" s="69">
        <v>1131.34341011928</v>
      </c>
      <c r="K112" s="70">
        <v>1460.8565898807199</v>
      </c>
      <c r="M112" s="90">
        <f>A112</f>
        <v>44563</v>
      </c>
      <c r="N112" s="68">
        <f>B112</f>
        <v>1</v>
      </c>
      <c r="O112" s="66">
        <v>1283.48</v>
      </c>
      <c r="P112" s="64">
        <v>1124.9690584206521</v>
      </c>
      <c r="Q112" s="65">
        <v>1441.9909415793479</v>
      </c>
      <c r="R112" s="64">
        <v>510.53699999999998</v>
      </c>
      <c r="S112" s="64">
        <v>426.4732422042548</v>
      </c>
      <c r="T112" s="64">
        <v>594.60075779574515</v>
      </c>
      <c r="U112" s="66">
        <v>1528.92</v>
      </c>
      <c r="V112" s="64">
        <v>1393.4958496082372</v>
      </c>
      <c r="W112" s="65">
        <v>1664.3441503917629</v>
      </c>
      <c r="X112" s="64">
        <v>1579.43</v>
      </c>
      <c r="Y112" s="64">
        <v>1378.5661321337977</v>
      </c>
      <c r="Z112" s="64">
        <v>1780.2938678662024</v>
      </c>
      <c r="AA112" s="66">
        <v>1052.97</v>
      </c>
      <c r="AB112" s="64">
        <v>923.83116808036436</v>
      </c>
      <c r="AC112" s="65">
        <v>1182.1088319196358</v>
      </c>
      <c r="AD112" s="64">
        <v>774.13030000000003</v>
      </c>
      <c r="AE112" s="64">
        <v>680.53427170082102</v>
      </c>
      <c r="AF112" s="64">
        <v>867.72632829917904</v>
      </c>
      <c r="AG112" s="66">
        <v>311.4024</v>
      </c>
      <c r="AH112" s="64">
        <v>261.50505003569202</v>
      </c>
      <c r="AI112" s="65">
        <v>361.29974996430798</v>
      </c>
      <c r="AJ112" s="64">
        <v>637.24689999999998</v>
      </c>
      <c r="AK112" s="64">
        <v>518.41716740227821</v>
      </c>
      <c r="AL112" s="64">
        <v>756.07663259772175</v>
      </c>
      <c r="AM112" s="66">
        <v>852.38810000000001</v>
      </c>
      <c r="AN112" s="64">
        <v>730.87898755776735</v>
      </c>
      <c r="AO112" s="65">
        <v>973.89721244223267</v>
      </c>
      <c r="AQ112" s="90">
        <f>A112</f>
        <v>44563</v>
      </c>
      <c r="AR112" s="68">
        <f>B112</f>
        <v>1</v>
      </c>
      <c r="AS112" s="66">
        <v>115.57394878156444</v>
      </c>
      <c r="AT112" s="64">
        <v>70.268960859191168</v>
      </c>
      <c r="AU112" s="65">
        <v>160.87893670393771</v>
      </c>
      <c r="AV112" s="64">
        <v>503.66722913719565</v>
      </c>
      <c r="AW112" s="64">
        <v>408.89720330274093</v>
      </c>
      <c r="AX112" s="64">
        <v>598.43725497165042</v>
      </c>
      <c r="AY112" s="66">
        <v>398.89210155922149</v>
      </c>
      <c r="AZ112" s="64">
        <v>334.00033447756732</v>
      </c>
      <c r="BA112" s="65">
        <v>463.78386864087565</v>
      </c>
      <c r="BB112" s="64">
        <v>388.38967984427518</v>
      </c>
      <c r="BC112" s="64">
        <v>335.33098890138905</v>
      </c>
      <c r="BD112" s="64">
        <v>441.44837078716131</v>
      </c>
      <c r="BE112" s="66">
        <v>367.64664637200764</v>
      </c>
      <c r="BF112" s="64">
        <v>260.27911976552656</v>
      </c>
      <c r="BG112" s="65">
        <v>475.01417297848872</v>
      </c>
      <c r="BH112" s="64">
        <v>131.82537760555667</v>
      </c>
      <c r="BI112" s="64">
        <v>77.307674443002654</v>
      </c>
      <c r="BJ112" s="64">
        <v>186.34308076811067</v>
      </c>
      <c r="BK112" s="66">
        <v>195.92501895786955</v>
      </c>
      <c r="BL112" s="64">
        <v>159.25177390933553</v>
      </c>
      <c r="BM112" s="65">
        <v>232.59826400640358</v>
      </c>
      <c r="BN112" s="64">
        <v>371.57485887501701</v>
      </c>
      <c r="BO112" s="64">
        <v>306.75734049285904</v>
      </c>
      <c r="BP112" s="65">
        <v>436.39237725717499</v>
      </c>
    </row>
    <row r="113" spans="1:68" x14ac:dyDescent="0.3">
      <c r="A113" s="91">
        <f>A112+7</f>
        <v>44570</v>
      </c>
      <c r="B113" s="71">
        <v>2</v>
      </c>
      <c r="C113" s="69">
        <v>8881.6</v>
      </c>
      <c r="D113" s="69">
        <v>8245.8606211777897</v>
      </c>
      <c r="E113" s="69">
        <v>9517.3393788222111</v>
      </c>
      <c r="F113" s="72">
        <v>7941.69</v>
      </c>
      <c r="G113" s="69">
        <v>7274.8909685513654</v>
      </c>
      <c r="H113" s="70">
        <v>8608.4890314486329</v>
      </c>
      <c r="I113" s="69">
        <v>939.91290000000004</v>
      </c>
      <c r="J113" s="69">
        <v>775.15631011928008</v>
      </c>
      <c r="K113" s="70">
        <v>1104.66948988072</v>
      </c>
      <c r="M113" s="91">
        <f>A113</f>
        <v>44570</v>
      </c>
      <c r="N113" s="68">
        <f>B113</f>
        <v>2</v>
      </c>
      <c r="O113" s="72">
        <v>1181.33</v>
      </c>
      <c r="P113" s="69">
        <v>1022.819058420652</v>
      </c>
      <c r="Q113" s="70">
        <v>1339.8409415793478</v>
      </c>
      <c r="R113" s="69">
        <v>469.90499999999997</v>
      </c>
      <c r="S113" s="69">
        <v>385.8412422042548</v>
      </c>
      <c r="T113" s="69">
        <v>553.9687577957452</v>
      </c>
      <c r="U113" s="72">
        <v>1407.24</v>
      </c>
      <c r="V113" s="69">
        <v>1271.8158496082374</v>
      </c>
      <c r="W113" s="70">
        <v>1542.6641503917626</v>
      </c>
      <c r="X113" s="69">
        <v>1527.91</v>
      </c>
      <c r="Y113" s="69">
        <v>1327.0461321337978</v>
      </c>
      <c r="Z113" s="69">
        <v>1728.7738678662024</v>
      </c>
      <c r="AA113" s="72">
        <v>969.16499999999996</v>
      </c>
      <c r="AB113" s="69">
        <v>840.0261680803643</v>
      </c>
      <c r="AC113" s="70">
        <v>1098.3038319196357</v>
      </c>
      <c r="AD113" s="69">
        <v>712.51969999999994</v>
      </c>
      <c r="AE113" s="69">
        <v>618.92367170082093</v>
      </c>
      <c r="AF113" s="69">
        <v>806.11572829917895</v>
      </c>
      <c r="AG113" s="72">
        <v>252.8827</v>
      </c>
      <c r="AH113" s="69">
        <v>202.98535003569199</v>
      </c>
      <c r="AI113" s="70">
        <v>302.78004996430798</v>
      </c>
      <c r="AJ113" s="69">
        <v>586.53039999999999</v>
      </c>
      <c r="AK113" s="69">
        <v>467.70066740227821</v>
      </c>
      <c r="AL113" s="69">
        <v>705.36013259772176</v>
      </c>
      <c r="AM113" s="72">
        <v>834.20050000000003</v>
      </c>
      <c r="AN113" s="69">
        <v>712.69138755776737</v>
      </c>
      <c r="AO113" s="70">
        <v>955.7096124422327</v>
      </c>
      <c r="AQ113" s="91">
        <f>A113</f>
        <v>44570</v>
      </c>
      <c r="AR113" s="68">
        <f>B113</f>
        <v>2</v>
      </c>
      <c r="AS113" s="72">
        <v>105.32392397476973</v>
      </c>
      <c r="AT113" s="69">
        <v>64.036945776659991</v>
      </c>
      <c r="AU113" s="70">
        <v>146.61090217287946</v>
      </c>
      <c r="AV113" s="69">
        <v>435.15379181427829</v>
      </c>
      <c r="AW113" s="69">
        <v>353.27525434650369</v>
      </c>
      <c r="AX113" s="69">
        <v>517.03232928205284</v>
      </c>
      <c r="AY113" s="72">
        <v>451.71757712498692</v>
      </c>
      <c r="AZ113" s="69">
        <v>378.23216167829406</v>
      </c>
      <c r="BA113" s="70">
        <v>525.20299257167983</v>
      </c>
      <c r="BB113" s="69">
        <v>395.53347235292023</v>
      </c>
      <c r="BC113" s="69">
        <v>341.49885362784312</v>
      </c>
      <c r="BD113" s="69">
        <v>449.56809107799734</v>
      </c>
      <c r="BE113" s="72">
        <v>373.51796556496203</v>
      </c>
      <c r="BF113" s="69">
        <v>264.43577890137055</v>
      </c>
      <c r="BG113" s="70">
        <v>482.6001522285535</v>
      </c>
      <c r="BH113" s="69">
        <v>117.79171837961422</v>
      </c>
      <c r="BI113" s="69">
        <v>69.077775326540973</v>
      </c>
      <c r="BJ113" s="69">
        <v>166.50566143268748</v>
      </c>
      <c r="BK113" s="72">
        <v>175.2062505104326</v>
      </c>
      <c r="BL113" s="69">
        <v>142.41114453988982</v>
      </c>
      <c r="BM113" s="70">
        <v>208.00135648097537</v>
      </c>
      <c r="BN113" s="69">
        <v>380.60643542776148</v>
      </c>
      <c r="BO113" s="69">
        <v>314.21344883174277</v>
      </c>
      <c r="BP113" s="70">
        <v>446.9994220237802</v>
      </c>
    </row>
    <row r="114" spans="1:68" x14ac:dyDescent="0.3">
      <c r="A114" s="91">
        <f t="shared" ref="A114:A159" si="4">A113+7</f>
        <v>44577</v>
      </c>
      <c r="B114" s="71">
        <v>3</v>
      </c>
      <c r="C114" s="69">
        <v>8699.92</v>
      </c>
      <c r="D114" s="69">
        <v>8064.1806211777894</v>
      </c>
      <c r="E114" s="69">
        <v>9335.6593788222108</v>
      </c>
      <c r="F114" s="72">
        <v>7798.24</v>
      </c>
      <c r="G114" s="69">
        <v>7131.4409685513656</v>
      </c>
      <c r="H114" s="70">
        <v>8465.039031448634</v>
      </c>
      <c r="I114" s="69">
        <v>901.67840000000001</v>
      </c>
      <c r="J114" s="69">
        <v>736.92181011928005</v>
      </c>
      <c r="K114" s="70">
        <v>1066.43498988072</v>
      </c>
      <c r="M114" s="91">
        <f t="shared" ref="M114:M163" si="5">A114</f>
        <v>44577</v>
      </c>
      <c r="N114" s="68">
        <f t="shared" ref="N114:N163" si="6">B114</f>
        <v>3</v>
      </c>
      <c r="O114" s="72">
        <v>1164.07</v>
      </c>
      <c r="P114" s="69">
        <v>1005.559058420652</v>
      </c>
      <c r="Q114" s="70">
        <v>1322.5809415793478</v>
      </c>
      <c r="R114" s="69">
        <v>463.03989999999999</v>
      </c>
      <c r="S114" s="69">
        <v>378.97614220425481</v>
      </c>
      <c r="T114" s="69">
        <v>547.10365779574522</v>
      </c>
      <c r="U114" s="72">
        <v>1386.68</v>
      </c>
      <c r="V114" s="69">
        <v>1251.2558496082374</v>
      </c>
      <c r="W114" s="70">
        <v>1522.1041503917627</v>
      </c>
      <c r="X114" s="69">
        <v>1463.7</v>
      </c>
      <c r="Y114" s="69">
        <v>1262.8361321337977</v>
      </c>
      <c r="Z114" s="69">
        <v>1664.5638678662024</v>
      </c>
      <c r="AA114" s="72">
        <v>955.00609999999995</v>
      </c>
      <c r="AB114" s="69">
        <v>825.86726808036428</v>
      </c>
      <c r="AC114" s="70">
        <v>1084.1449319196356</v>
      </c>
      <c r="AD114" s="69">
        <v>702.11019999999996</v>
      </c>
      <c r="AE114" s="69">
        <v>608.51417170082095</v>
      </c>
      <c r="AF114" s="69">
        <v>795.70622829917897</v>
      </c>
      <c r="AG114" s="72">
        <v>273.59679999999997</v>
      </c>
      <c r="AH114" s="69">
        <v>223.69945003569197</v>
      </c>
      <c r="AI114" s="70">
        <v>323.49414996430795</v>
      </c>
      <c r="AJ114" s="69">
        <v>577.9615</v>
      </c>
      <c r="AK114" s="69">
        <v>459.13176740227823</v>
      </c>
      <c r="AL114" s="69">
        <v>696.79123259772177</v>
      </c>
      <c r="AM114" s="72">
        <v>812.07150000000001</v>
      </c>
      <c r="AN114" s="69">
        <v>690.56238755776735</v>
      </c>
      <c r="AO114" s="70">
        <v>933.58061244223268</v>
      </c>
      <c r="AQ114" s="91">
        <f t="shared" ref="AQ114:AQ163" si="7">A114</f>
        <v>44577</v>
      </c>
      <c r="AR114" s="68">
        <v>2</v>
      </c>
      <c r="AS114" s="72">
        <v>104.24635160579801</v>
      </c>
      <c r="AT114" s="69">
        <v>63.381781776325184</v>
      </c>
      <c r="AU114" s="70">
        <v>145.11092143527082</v>
      </c>
      <c r="AV114" s="69">
        <v>435.05712248769146</v>
      </c>
      <c r="AW114" s="69">
        <v>353.19677432040743</v>
      </c>
      <c r="AX114" s="69">
        <v>516.91747065497543</v>
      </c>
      <c r="AY114" s="72">
        <v>400.7485253380533</v>
      </c>
      <c r="AZ114" s="69">
        <v>335.55475523605878</v>
      </c>
      <c r="BA114" s="70">
        <v>465.94229544004781</v>
      </c>
      <c r="BB114" s="69">
        <v>378.29467744055717</v>
      </c>
      <c r="BC114" s="69">
        <v>326.61508496604779</v>
      </c>
      <c r="BD114" s="69">
        <v>429.97426991506654</v>
      </c>
      <c r="BE114" s="72">
        <v>370.88998343184812</v>
      </c>
      <c r="BF114" s="69">
        <v>262.57527267041121</v>
      </c>
      <c r="BG114" s="70">
        <v>479.20469419328504</v>
      </c>
      <c r="BH114" s="69">
        <v>125.44871346794419</v>
      </c>
      <c r="BI114" s="69">
        <v>73.568143526141199</v>
      </c>
      <c r="BJ114" s="69">
        <v>177.32928340974718</v>
      </c>
      <c r="BK114" s="72">
        <v>172.110551752996</v>
      </c>
      <c r="BL114" s="69">
        <v>139.89489867587019</v>
      </c>
      <c r="BM114" s="70">
        <v>204.32620483012181</v>
      </c>
      <c r="BN114" s="69">
        <v>347.08533495952446</v>
      </c>
      <c r="BO114" s="69">
        <v>286.539769129185</v>
      </c>
      <c r="BP114" s="70">
        <v>407.63090078986392</v>
      </c>
    </row>
    <row r="115" spans="1:68" x14ac:dyDescent="0.3">
      <c r="A115" s="91">
        <f t="shared" si="4"/>
        <v>44584</v>
      </c>
      <c r="B115" s="71">
        <v>4</v>
      </c>
      <c r="C115" s="69">
        <v>8530.65</v>
      </c>
      <c r="D115" s="69">
        <v>7894.9106211777889</v>
      </c>
      <c r="E115" s="69">
        <v>9166.3893788222103</v>
      </c>
      <c r="F115" s="72">
        <v>7554.81</v>
      </c>
      <c r="G115" s="69">
        <v>6888.0109685513662</v>
      </c>
      <c r="H115" s="70">
        <v>8221.6090314486355</v>
      </c>
      <c r="I115" s="69">
        <v>975.84059999999999</v>
      </c>
      <c r="J115" s="69">
        <v>811.08401011928004</v>
      </c>
      <c r="K115" s="70">
        <v>1140.59718988072</v>
      </c>
      <c r="M115" s="91">
        <f t="shared" si="5"/>
        <v>44584</v>
      </c>
      <c r="N115" s="68">
        <f t="shared" si="6"/>
        <v>4</v>
      </c>
      <c r="O115" s="72">
        <v>1130.82</v>
      </c>
      <c r="P115" s="69">
        <v>972.30905842065204</v>
      </c>
      <c r="Q115" s="70">
        <v>1289.3309415793478</v>
      </c>
      <c r="R115" s="69">
        <v>449.81150000000002</v>
      </c>
      <c r="S115" s="69">
        <v>365.74774220425485</v>
      </c>
      <c r="T115" s="69">
        <v>533.87525779574526</v>
      </c>
      <c r="U115" s="72">
        <v>1347.07</v>
      </c>
      <c r="V115" s="69">
        <v>1211.6458496082373</v>
      </c>
      <c r="W115" s="70">
        <v>1482.4941503917626</v>
      </c>
      <c r="X115" s="69">
        <v>1433.03</v>
      </c>
      <c r="Y115" s="69">
        <v>1232.1661321337976</v>
      </c>
      <c r="Z115" s="69">
        <v>1633.8938678662023</v>
      </c>
      <c r="AA115" s="72">
        <v>927.72289999999998</v>
      </c>
      <c r="AB115" s="69">
        <v>798.58406808036432</v>
      </c>
      <c r="AC115" s="70">
        <v>1056.8617319196358</v>
      </c>
      <c r="AD115" s="69">
        <v>682.05179999999996</v>
      </c>
      <c r="AE115" s="69">
        <v>588.45577170082095</v>
      </c>
      <c r="AF115" s="69">
        <v>775.64782829917897</v>
      </c>
      <c r="AG115" s="72">
        <v>235.67670000000001</v>
      </c>
      <c r="AH115" s="69">
        <v>185.779350035692</v>
      </c>
      <c r="AI115" s="70">
        <v>285.57404996430802</v>
      </c>
      <c r="AJ115" s="69">
        <v>561.44989999999996</v>
      </c>
      <c r="AK115" s="69">
        <v>442.62016740227818</v>
      </c>
      <c r="AL115" s="69">
        <v>680.27963259772173</v>
      </c>
      <c r="AM115" s="72">
        <v>787.18539999999996</v>
      </c>
      <c r="AN115" s="69">
        <v>665.6762875577673</v>
      </c>
      <c r="AO115" s="70">
        <v>908.69451244223262</v>
      </c>
      <c r="AQ115" s="91">
        <f t="shared" si="7"/>
        <v>44584</v>
      </c>
      <c r="AR115" s="68">
        <v>2</v>
      </c>
      <c r="AS115" s="72">
        <v>122.93048590109967</v>
      </c>
      <c r="AT115" s="69">
        <v>74.741735427868605</v>
      </c>
      <c r="AU115" s="70">
        <v>171.11923637433074</v>
      </c>
      <c r="AV115" s="69">
        <v>475.98317723771311</v>
      </c>
      <c r="AW115" s="69">
        <v>386.42218260866503</v>
      </c>
      <c r="AX115" s="69">
        <v>565.54417186676119</v>
      </c>
      <c r="AY115" s="72">
        <v>373.00117687242687</v>
      </c>
      <c r="AZ115" s="69">
        <v>312.32134541882044</v>
      </c>
      <c r="BA115" s="70">
        <v>433.68100832603329</v>
      </c>
      <c r="BB115" s="69">
        <v>388.50786265850797</v>
      </c>
      <c r="BC115" s="69">
        <v>335.43302652500387</v>
      </c>
      <c r="BD115" s="69">
        <v>441.58269879201208</v>
      </c>
      <c r="BE115" s="72">
        <v>354.0337709118773</v>
      </c>
      <c r="BF115" s="69">
        <v>250.64174845477265</v>
      </c>
      <c r="BG115" s="70">
        <v>457.42579336898194</v>
      </c>
      <c r="BH115" s="69">
        <v>112.59980892573887</v>
      </c>
      <c r="BI115" s="69">
        <v>66.033031946410304</v>
      </c>
      <c r="BJ115" s="69">
        <v>159.16658590506745</v>
      </c>
      <c r="BK115" s="72">
        <v>183.70388546326083</v>
      </c>
      <c r="BL115" s="69">
        <v>149.31819218224769</v>
      </c>
      <c r="BM115" s="70">
        <v>218.08957874427398</v>
      </c>
      <c r="BN115" s="69">
        <v>331.5676081458904</v>
      </c>
      <c r="BO115" s="69">
        <v>273.72895458092131</v>
      </c>
      <c r="BP115" s="70">
        <v>389.4062617108595</v>
      </c>
    </row>
    <row r="116" spans="1:68" x14ac:dyDescent="0.3">
      <c r="A116" s="91">
        <f t="shared" si="4"/>
        <v>44591</v>
      </c>
      <c r="B116" s="71">
        <v>5</v>
      </c>
      <c r="C116" s="69">
        <v>8811.9</v>
      </c>
      <c r="D116" s="69">
        <v>8176.1606211777889</v>
      </c>
      <c r="E116" s="69">
        <v>9447.6393788222103</v>
      </c>
      <c r="F116" s="72">
        <v>7720.88</v>
      </c>
      <c r="G116" s="69">
        <v>7054.0809685513659</v>
      </c>
      <c r="H116" s="70">
        <v>8387.6790314486352</v>
      </c>
      <c r="I116" s="69">
        <v>1091.02</v>
      </c>
      <c r="J116" s="69">
        <v>926.26341011928002</v>
      </c>
      <c r="K116" s="70">
        <v>1255.7765898807199</v>
      </c>
      <c r="M116" s="91">
        <f t="shared" si="5"/>
        <v>44591</v>
      </c>
      <c r="N116" s="68">
        <f t="shared" si="6"/>
        <v>5</v>
      </c>
      <c r="O116" s="72">
        <v>1152.07</v>
      </c>
      <c r="P116" s="69">
        <v>993.55905842065204</v>
      </c>
      <c r="Q116" s="70">
        <v>1310.5809415793478</v>
      </c>
      <c r="R116" s="69">
        <v>458.26459999999997</v>
      </c>
      <c r="S116" s="69">
        <v>374.2008422042548</v>
      </c>
      <c r="T116" s="69">
        <v>542.32835779574521</v>
      </c>
      <c r="U116" s="72">
        <v>1372.38</v>
      </c>
      <c r="V116" s="69">
        <v>1236.9558496082373</v>
      </c>
      <c r="W116" s="70">
        <v>1507.804150391763</v>
      </c>
      <c r="X116" s="69">
        <v>1466.76</v>
      </c>
      <c r="Y116" s="69">
        <v>1265.8961321337977</v>
      </c>
      <c r="Z116" s="69">
        <v>1667.6238678662023</v>
      </c>
      <c r="AA116" s="72">
        <v>945.15719999999999</v>
      </c>
      <c r="AB116" s="69">
        <v>816.01836808036433</v>
      </c>
      <c r="AC116" s="70">
        <v>1074.2960319196357</v>
      </c>
      <c r="AD116" s="69">
        <v>694.86940000000004</v>
      </c>
      <c r="AE116" s="69">
        <v>601.27337170082103</v>
      </c>
      <c r="AF116" s="69">
        <v>788.46542829917905</v>
      </c>
      <c r="AG116" s="72">
        <v>231.577</v>
      </c>
      <c r="AH116" s="69">
        <v>181.67965003569199</v>
      </c>
      <c r="AI116" s="70">
        <v>281.47434996430798</v>
      </c>
      <c r="AJ116" s="69">
        <v>572.00099999999998</v>
      </c>
      <c r="AK116" s="69">
        <v>453.1712674022782</v>
      </c>
      <c r="AL116" s="69">
        <v>690.83073259772175</v>
      </c>
      <c r="AM116" s="72">
        <v>827.80319999999995</v>
      </c>
      <c r="AN116" s="69">
        <v>706.29408755776728</v>
      </c>
      <c r="AO116" s="70">
        <v>949.31231244223261</v>
      </c>
      <c r="AQ116" s="91">
        <f t="shared" si="7"/>
        <v>44591</v>
      </c>
      <c r="AR116" s="68">
        <v>2</v>
      </c>
      <c r="AS116" s="72">
        <v>111.09115544083453</v>
      </c>
      <c r="AT116" s="69">
        <v>67.54342250802739</v>
      </c>
      <c r="AU116" s="70">
        <v>154.63888837364166</v>
      </c>
      <c r="AV116" s="69">
        <v>415.98040485983711</v>
      </c>
      <c r="AW116" s="69">
        <v>337.70953188141016</v>
      </c>
      <c r="AX116" s="69">
        <v>494.25127783826406</v>
      </c>
      <c r="AY116" s="72">
        <v>391.58949879113652</v>
      </c>
      <c r="AZ116" s="69">
        <v>327.88571912779446</v>
      </c>
      <c r="BA116" s="70">
        <v>455.29327845447858</v>
      </c>
      <c r="BB116" s="69">
        <v>421.66483381535261</v>
      </c>
      <c r="BC116" s="69">
        <v>364.06035753816968</v>
      </c>
      <c r="BD116" s="69">
        <v>479.26931009253553</v>
      </c>
      <c r="BE116" s="72">
        <v>425.91725799913166</v>
      </c>
      <c r="BF116" s="69">
        <v>301.53238197306524</v>
      </c>
      <c r="BG116" s="70">
        <v>550.30213402519803</v>
      </c>
      <c r="BH116" s="69">
        <v>122.13227870082382</v>
      </c>
      <c r="BI116" s="69">
        <v>71.623253521311113</v>
      </c>
      <c r="BJ116" s="69">
        <v>172.64130388033652</v>
      </c>
      <c r="BK116" s="72">
        <v>175.59064570212539</v>
      </c>
      <c r="BL116" s="69">
        <v>142.72358863960156</v>
      </c>
      <c r="BM116" s="70">
        <v>208.45770276464921</v>
      </c>
      <c r="BN116" s="69">
        <v>357.09077358259685</v>
      </c>
      <c r="BO116" s="69">
        <v>294.79985903884869</v>
      </c>
      <c r="BP116" s="70">
        <v>419.38168812634501</v>
      </c>
    </row>
    <row r="117" spans="1:68" x14ac:dyDescent="0.3">
      <c r="A117" s="91">
        <f t="shared" si="4"/>
        <v>44598</v>
      </c>
      <c r="B117" s="71">
        <v>6</v>
      </c>
      <c r="C117" s="69">
        <v>8969.56</v>
      </c>
      <c r="D117" s="69">
        <v>8333.8206211777888</v>
      </c>
      <c r="E117" s="69">
        <v>9605.2993788222102</v>
      </c>
      <c r="F117" s="72">
        <v>7876.54</v>
      </c>
      <c r="G117" s="69">
        <v>7209.7409685513658</v>
      </c>
      <c r="H117" s="70">
        <v>8543.3390314486351</v>
      </c>
      <c r="I117" s="69">
        <v>1093.02</v>
      </c>
      <c r="J117" s="69">
        <v>928.26341011928002</v>
      </c>
      <c r="K117" s="70">
        <v>1257.7765898807199</v>
      </c>
      <c r="M117" s="91">
        <f t="shared" si="5"/>
        <v>44598</v>
      </c>
      <c r="N117" s="68">
        <f t="shared" si="6"/>
        <v>6</v>
      </c>
      <c r="O117" s="72">
        <v>1174.49</v>
      </c>
      <c r="P117" s="69">
        <v>1015.9790584206521</v>
      </c>
      <c r="Q117" s="70">
        <v>1333.0009415793479</v>
      </c>
      <c r="R117" s="69">
        <v>467.18349999999998</v>
      </c>
      <c r="S117" s="69">
        <v>383.11974220425481</v>
      </c>
      <c r="T117" s="69">
        <v>551.2472577957451</v>
      </c>
      <c r="U117" s="72">
        <v>1399.09</v>
      </c>
      <c r="V117" s="69">
        <v>1263.6658496082373</v>
      </c>
      <c r="W117" s="70">
        <v>1534.5141503917625</v>
      </c>
      <c r="X117" s="69">
        <v>1499.28</v>
      </c>
      <c r="Y117" s="69">
        <v>1298.4161321337976</v>
      </c>
      <c r="Z117" s="69">
        <v>1700.1438678662023</v>
      </c>
      <c r="AA117" s="72">
        <v>963.55219999999997</v>
      </c>
      <c r="AB117" s="69">
        <v>834.41336808036431</v>
      </c>
      <c r="AC117" s="70">
        <v>1092.6910319196356</v>
      </c>
      <c r="AD117" s="69">
        <v>708.3931</v>
      </c>
      <c r="AE117" s="69">
        <v>614.79707170082099</v>
      </c>
      <c r="AF117" s="69">
        <v>801.98912829917901</v>
      </c>
      <c r="AG117" s="72">
        <v>257.80270000000002</v>
      </c>
      <c r="AH117" s="69">
        <v>207.90535003569201</v>
      </c>
      <c r="AI117" s="70">
        <v>307.70004996430799</v>
      </c>
      <c r="AJ117" s="69">
        <v>583.13350000000003</v>
      </c>
      <c r="AK117" s="69">
        <v>464.30376740227825</v>
      </c>
      <c r="AL117" s="69">
        <v>701.9632325977218</v>
      </c>
      <c r="AM117" s="72">
        <v>823.61509999999998</v>
      </c>
      <c r="AN117" s="69">
        <v>702.10598755776732</v>
      </c>
      <c r="AO117" s="70">
        <v>945.12421244223265</v>
      </c>
      <c r="AQ117" s="91">
        <f t="shared" si="7"/>
        <v>44598</v>
      </c>
      <c r="AR117" s="68">
        <v>2</v>
      </c>
      <c r="AS117" s="72">
        <v>105.80012448094334</v>
      </c>
      <c r="AT117" s="69">
        <v>64.326475684413538</v>
      </c>
      <c r="AU117" s="70">
        <v>147.27377327747314</v>
      </c>
      <c r="AV117" s="69">
        <v>435.08561193738967</v>
      </c>
      <c r="AW117" s="69">
        <v>353.21990319525042</v>
      </c>
      <c r="AX117" s="69">
        <v>516.95132067952886</v>
      </c>
      <c r="AY117" s="72">
        <v>404.46955315868388</v>
      </c>
      <c r="AZ117" s="69">
        <v>338.67044625082917</v>
      </c>
      <c r="BA117" s="70">
        <v>470.26866006653859</v>
      </c>
      <c r="BB117" s="69">
        <v>406.58901947776172</v>
      </c>
      <c r="BC117" s="69">
        <v>351.04408034886575</v>
      </c>
      <c r="BD117" s="69">
        <v>462.1339586066577</v>
      </c>
      <c r="BE117" s="72">
        <v>394.51458030198506</v>
      </c>
      <c r="BF117" s="69">
        <v>279.30054227059333</v>
      </c>
      <c r="BG117" s="70">
        <v>509.7286183333768</v>
      </c>
      <c r="BH117" s="69">
        <v>102.13111584907341</v>
      </c>
      <c r="BI117" s="69">
        <v>59.893771578530611</v>
      </c>
      <c r="BJ117" s="69">
        <v>144.3684601196162</v>
      </c>
      <c r="BK117" s="72">
        <v>178.52232571844252</v>
      </c>
      <c r="BL117" s="69">
        <v>145.10651679046444</v>
      </c>
      <c r="BM117" s="70">
        <v>211.93813464642059</v>
      </c>
      <c r="BN117" s="69">
        <v>314.84636819016117</v>
      </c>
      <c r="BO117" s="69">
        <v>259.92456772306946</v>
      </c>
      <c r="BP117" s="70">
        <v>369.76816865725289</v>
      </c>
    </row>
    <row r="118" spans="1:68" x14ac:dyDescent="0.3">
      <c r="A118" s="91">
        <f t="shared" si="4"/>
        <v>44605</v>
      </c>
      <c r="B118" s="71">
        <v>7</v>
      </c>
      <c r="C118" s="69">
        <v>8709.43</v>
      </c>
      <c r="D118" s="69">
        <v>8073.6906211777896</v>
      </c>
      <c r="E118" s="69">
        <v>9345.169378822211</v>
      </c>
      <c r="F118" s="72">
        <v>7662.97</v>
      </c>
      <c r="G118" s="69">
        <v>6996.1709685513661</v>
      </c>
      <c r="H118" s="70">
        <v>8329.7690314486354</v>
      </c>
      <c r="I118" s="69">
        <v>1046.46</v>
      </c>
      <c r="J118" s="69">
        <v>881.70341011928008</v>
      </c>
      <c r="K118" s="70">
        <v>1211.21658988072</v>
      </c>
      <c r="M118" s="91">
        <f t="shared" si="5"/>
        <v>44605</v>
      </c>
      <c r="N118" s="68">
        <f t="shared" si="6"/>
        <v>7</v>
      </c>
      <c r="O118" s="72">
        <v>1150.96</v>
      </c>
      <c r="P118" s="69">
        <v>992.44905842065214</v>
      </c>
      <c r="Q118" s="70">
        <v>1309.4709415793479</v>
      </c>
      <c r="R118" s="69">
        <v>457.82380000000001</v>
      </c>
      <c r="S118" s="69">
        <v>373.76004220425483</v>
      </c>
      <c r="T118" s="69">
        <v>541.88755779574512</v>
      </c>
      <c r="U118" s="72">
        <v>1371.06</v>
      </c>
      <c r="V118" s="69">
        <v>1235.6358496082371</v>
      </c>
      <c r="W118" s="70">
        <v>1506.4841503917628</v>
      </c>
      <c r="X118" s="69">
        <v>1450.86</v>
      </c>
      <c r="Y118" s="69">
        <v>1249.9961321337976</v>
      </c>
      <c r="Z118" s="69">
        <v>1651.7238678662022</v>
      </c>
      <c r="AA118" s="72">
        <v>944.24800000000005</v>
      </c>
      <c r="AB118" s="69">
        <v>815.10916808036438</v>
      </c>
      <c r="AC118" s="70">
        <v>1073.3868319196358</v>
      </c>
      <c r="AD118" s="69">
        <v>694.20100000000002</v>
      </c>
      <c r="AE118" s="69">
        <v>600.60497170082101</v>
      </c>
      <c r="AF118" s="69">
        <v>787.79702829917903</v>
      </c>
      <c r="AG118" s="72">
        <v>237.18219999999999</v>
      </c>
      <c r="AH118" s="69">
        <v>187.28485003569199</v>
      </c>
      <c r="AI118" s="70">
        <v>287.079549964308</v>
      </c>
      <c r="AJ118" s="69">
        <v>571.45079999999996</v>
      </c>
      <c r="AK118" s="69">
        <v>452.62106740227819</v>
      </c>
      <c r="AL118" s="69">
        <v>690.28053259772173</v>
      </c>
      <c r="AM118" s="72">
        <v>785.1798</v>
      </c>
      <c r="AN118" s="69">
        <v>663.67068755776734</v>
      </c>
      <c r="AO118" s="70">
        <v>906.68891244223266</v>
      </c>
      <c r="AQ118" s="91">
        <f t="shared" si="7"/>
        <v>44605</v>
      </c>
      <c r="AR118" s="68">
        <v>2</v>
      </c>
      <c r="AS118" s="72">
        <v>95.896988589147057</v>
      </c>
      <c r="AT118" s="69">
        <v>58.305369062201407</v>
      </c>
      <c r="AU118" s="70">
        <v>133.48860811609271</v>
      </c>
      <c r="AV118" s="69">
        <v>445.64873180719479</v>
      </c>
      <c r="AW118" s="69">
        <v>361.79546643035303</v>
      </c>
      <c r="AX118" s="69">
        <v>529.50199718403655</v>
      </c>
      <c r="AY118" s="72">
        <v>446.15402858755925</v>
      </c>
      <c r="AZ118" s="69">
        <v>373.57369121693512</v>
      </c>
      <c r="BA118" s="70">
        <v>518.73436595818339</v>
      </c>
      <c r="BB118" s="69">
        <v>401.35945689144671</v>
      </c>
      <c r="BC118" s="69">
        <v>346.52893876659238</v>
      </c>
      <c r="BD118" s="69">
        <v>456.18997501630105</v>
      </c>
      <c r="BE118" s="72">
        <v>413.46678819499323</v>
      </c>
      <c r="BF118" s="69">
        <v>292.71794737052744</v>
      </c>
      <c r="BG118" s="70">
        <v>534.21562901945902</v>
      </c>
      <c r="BH118" s="69">
        <v>99.898107492711432</v>
      </c>
      <c r="BI118" s="69">
        <v>58.584246158025692</v>
      </c>
      <c r="BJ118" s="69">
        <v>141.21196882739719</v>
      </c>
      <c r="BK118" s="72">
        <v>171.5609405527951</v>
      </c>
      <c r="BL118" s="69">
        <v>139.4481637001229</v>
      </c>
      <c r="BM118" s="70">
        <v>203.6737174054673</v>
      </c>
      <c r="BN118" s="69">
        <v>337.97905519249974</v>
      </c>
      <c r="BO118" s="69">
        <v>279.02198880472008</v>
      </c>
      <c r="BP118" s="70">
        <v>396.9361215802794</v>
      </c>
    </row>
    <row r="119" spans="1:68" x14ac:dyDescent="0.3">
      <c r="A119" s="91">
        <f t="shared" si="4"/>
        <v>44612</v>
      </c>
      <c r="B119" s="71">
        <v>8</v>
      </c>
      <c r="C119" s="69">
        <v>8593.66</v>
      </c>
      <c r="D119" s="69">
        <v>7957.9206211777891</v>
      </c>
      <c r="E119" s="69">
        <v>9229.3993788222106</v>
      </c>
      <c r="F119" s="72">
        <v>7553.32</v>
      </c>
      <c r="G119" s="69">
        <v>6886.5209685513655</v>
      </c>
      <c r="H119" s="70">
        <v>8220.1190314486339</v>
      </c>
      <c r="I119" s="69">
        <v>1040.3399999999999</v>
      </c>
      <c r="J119" s="69">
        <v>875.58341011927996</v>
      </c>
      <c r="K119" s="70">
        <v>1205.0965898807199</v>
      </c>
      <c r="M119" s="91">
        <f t="shared" si="5"/>
        <v>44612</v>
      </c>
      <c r="N119" s="68">
        <f t="shared" si="6"/>
        <v>8</v>
      </c>
      <c r="O119" s="72">
        <v>1126.99</v>
      </c>
      <c r="P119" s="69">
        <v>968.47905842065211</v>
      </c>
      <c r="Q119" s="70">
        <v>1285.5009415793479</v>
      </c>
      <c r="R119" s="69">
        <v>448.2901</v>
      </c>
      <c r="S119" s="69">
        <v>364.22634220425482</v>
      </c>
      <c r="T119" s="69">
        <v>532.35385779574517</v>
      </c>
      <c r="U119" s="72">
        <v>1342.51</v>
      </c>
      <c r="V119" s="69">
        <v>1207.0858496082374</v>
      </c>
      <c r="W119" s="70">
        <v>1477.9341503917626</v>
      </c>
      <c r="X119" s="69">
        <v>1442.2</v>
      </c>
      <c r="Y119" s="69">
        <v>1241.3361321337977</v>
      </c>
      <c r="Z119" s="69">
        <v>1643.0638678662024</v>
      </c>
      <c r="AA119" s="72">
        <v>924.58510000000001</v>
      </c>
      <c r="AB119" s="69">
        <v>795.44626808036435</v>
      </c>
      <c r="AC119" s="70">
        <v>1053.7239319196358</v>
      </c>
      <c r="AD119" s="69">
        <v>679.74490000000003</v>
      </c>
      <c r="AE119" s="69">
        <v>586.14887170082102</v>
      </c>
      <c r="AF119" s="69">
        <v>773.34092829917904</v>
      </c>
      <c r="AG119" s="72">
        <v>216.89269999999999</v>
      </c>
      <c r="AH119" s="69">
        <v>166.99535003569198</v>
      </c>
      <c r="AI119" s="70">
        <v>266.79004996430797</v>
      </c>
      <c r="AJ119" s="69">
        <v>559.55089999999996</v>
      </c>
      <c r="AK119" s="69">
        <v>440.72116740227818</v>
      </c>
      <c r="AL119" s="69">
        <v>678.38063259772173</v>
      </c>
      <c r="AM119" s="72">
        <v>812.54949999999997</v>
      </c>
      <c r="AN119" s="69">
        <v>691.0403875577673</v>
      </c>
      <c r="AO119" s="70">
        <v>934.05861244223263</v>
      </c>
      <c r="AQ119" s="91">
        <f t="shared" si="7"/>
        <v>44612</v>
      </c>
      <c r="AR119" s="68">
        <v>2</v>
      </c>
      <c r="AS119" s="72">
        <v>91.84026580348521</v>
      </c>
      <c r="AT119" s="69">
        <v>55.838881608519003</v>
      </c>
      <c r="AU119" s="70">
        <v>127.84164999845142</v>
      </c>
      <c r="AV119" s="69">
        <v>450.22208583149416</v>
      </c>
      <c r="AW119" s="69">
        <v>365.50829816144022</v>
      </c>
      <c r="AX119" s="69">
        <v>534.93587350154803</v>
      </c>
      <c r="AY119" s="72">
        <v>424.31859482863439</v>
      </c>
      <c r="AZ119" s="69">
        <v>355.29044582191216</v>
      </c>
      <c r="BA119" s="70">
        <v>493.34674383535662</v>
      </c>
      <c r="BB119" s="69">
        <v>409.30631099299785</v>
      </c>
      <c r="BC119" s="69">
        <v>353.39015723562244</v>
      </c>
      <c r="BD119" s="69">
        <v>465.22246475037326</v>
      </c>
      <c r="BE119" s="72">
        <v>407.58194266678674</v>
      </c>
      <c r="BF119" s="69">
        <v>288.55171213037835</v>
      </c>
      <c r="BG119" s="70">
        <v>526.6121732031952</v>
      </c>
      <c r="BH119" s="69">
        <v>94.824036650004473</v>
      </c>
      <c r="BI119" s="69">
        <v>55.608608053028625</v>
      </c>
      <c r="BJ119" s="69">
        <v>134.03946524698031</v>
      </c>
      <c r="BK119" s="72">
        <v>188.82452654902181</v>
      </c>
      <c r="BL119" s="69">
        <v>153.4803516695759</v>
      </c>
      <c r="BM119" s="70">
        <v>224.16870142846773</v>
      </c>
      <c r="BN119" s="69">
        <v>357.87713504107649</v>
      </c>
      <c r="BO119" s="69">
        <v>295.44904760451112</v>
      </c>
      <c r="BP119" s="70">
        <v>420.30522247764185</v>
      </c>
    </row>
    <row r="120" spans="1:68" x14ac:dyDescent="0.3">
      <c r="A120" s="91">
        <f t="shared" si="4"/>
        <v>44619</v>
      </c>
      <c r="B120" s="71">
        <v>9</v>
      </c>
      <c r="C120" s="69">
        <v>8959.5300000000007</v>
      </c>
      <c r="D120" s="69">
        <v>8323.7906211777899</v>
      </c>
      <c r="E120" s="69">
        <v>9595.2693788222114</v>
      </c>
      <c r="F120" s="72">
        <v>7761.62</v>
      </c>
      <c r="G120" s="69">
        <v>7094.8209685513657</v>
      </c>
      <c r="H120" s="70">
        <v>8428.4190314486332</v>
      </c>
      <c r="I120" s="69">
        <v>1197.9100000000001</v>
      </c>
      <c r="J120" s="69">
        <v>1033.1534101192801</v>
      </c>
      <c r="K120" s="70">
        <v>1362.66658988072</v>
      </c>
      <c r="M120" s="91">
        <f t="shared" si="5"/>
        <v>44619</v>
      </c>
      <c r="N120" s="68">
        <f t="shared" si="6"/>
        <v>9</v>
      </c>
      <c r="O120" s="72">
        <v>1164.07</v>
      </c>
      <c r="P120" s="69">
        <v>1005.559058420652</v>
      </c>
      <c r="Q120" s="70">
        <v>1322.5809415793478</v>
      </c>
      <c r="R120" s="69">
        <v>463.03840000000002</v>
      </c>
      <c r="S120" s="69">
        <v>378.97464220425485</v>
      </c>
      <c r="T120" s="69">
        <v>547.10215779574514</v>
      </c>
      <c r="U120" s="72">
        <v>1386.68</v>
      </c>
      <c r="V120" s="69">
        <v>1251.2558496082374</v>
      </c>
      <c r="W120" s="70">
        <v>1522.1041503917627</v>
      </c>
      <c r="X120" s="69">
        <v>1443.3</v>
      </c>
      <c r="Y120" s="69">
        <v>1242.4361321337976</v>
      </c>
      <c r="Z120" s="69">
        <v>1644.1638678662023</v>
      </c>
      <c r="AA120" s="72">
        <v>955.00300000000004</v>
      </c>
      <c r="AB120" s="69">
        <v>825.86416808036438</v>
      </c>
      <c r="AC120" s="70">
        <v>1084.1418319196357</v>
      </c>
      <c r="AD120" s="69">
        <v>702.10789999999997</v>
      </c>
      <c r="AE120" s="69">
        <v>608.51187170082096</v>
      </c>
      <c r="AF120" s="69">
        <v>795.70392829917898</v>
      </c>
      <c r="AG120" s="72">
        <v>241.0984</v>
      </c>
      <c r="AH120" s="69">
        <v>191.20105003569199</v>
      </c>
      <c r="AI120" s="70">
        <v>290.995749964308</v>
      </c>
      <c r="AJ120" s="69">
        <v>577.95960000000002</v>
      </c>
      <c r="AK120" s="69">
        <v>459.12986740227825</v>
      </c>
      <c r="AL120" s="69">
        <v>696.7893325977218</v>
      </c>
      <c r="AM120" s="72">
        <v>828.36289999999997</v>
      </c>
      <c r="AN120" s="69">
        <v>706.8537875577673</v>
      </c>
      <c r="AO120" s="70">
        <v>949.87201244223263</v>
      </c>
      <c r="AQ120" s="91">
        <f t="shared" si="7"/>
        <v>44619</v>
      </c>
      <c r="AR120" s="68">
        <v>2</v>
      </c>
      <c r="AS120" s="72">
        <v>110.49934849588362</v>
      </c>
      <c r="AT120" s="69">
        <v>67.183603885497234</v>
      </c>
      <c r="AU120" s="70">
        <v>153.81509310627001</v>
      </c>
      <c r="AV120" s="69">
        <v>462.27400700156772</v>
      </c>
      <c r="AW120" s="69">
        <v>375.29252984415274</v>
      </c>
      <c r="AX120" s="69">
        <v>549.25548415898265</v>
      </c>
      <c r="AY120" s="72">
        <v>400.4074799310464</v>
      </c>
      <c r="AZ120" s="69">
        <v>335.26919109586379</v>
      </c>
      <c r="BA120" s="70">
        <v>465.545768766229</v>
      </c>
      <c r="BB120" s="69">
        <v>398.4598540882609</v>
      </c>
      <c r="BC120" s="69">
        <v>344.02545650155542</v>
      </c>
      <c r="BD120" s="69">
        <v>452.89425167496637</v>
      </c>
      <c r="BE120" s="72">
        <v>424.28473498363519</v>
      </c>
      <c r="BF120" s="69">
        <v>300.37662097901438</v>
      </c>
      <c r="BG120" s="70">
        <v>548.19284898825595</v>
      </c>
      <c r="BH120" s="69">
        <v>105.04798995759333</v>
      </c>
      <c r="BI120" s="69">
        <v>61.604343230731033</v>
      </c>
      <c r="BJ120" s="69">
        <v>148.49163668445561</v>
      </c>
      <c r="BK120" s="72">
        <v>163.97127147336451</v>
      </c>
      <c r="BL120" s="69">
        <v>133.27912887898015</v>
      </c>
      <c r="BM120" s="70">
        <v>194.66341406774887</v>
      </c>
      <c r="BN120" s="69">
        <v>388.72262540354939</v>
      </c>
      <c r="BO120" s="69">
        <v>320.91385062815425</v>
      </c>
      <c r="BP120" s="70">
        <v>456.53140017894452</v>
      </c>
    </row>
    <row r="121" spans="1:68" x14ac:dyDescent="0.3">
      <c r="A121" s="91">
        <f t="shared" si="4"/>
        <v>44626</v>
      </c>
      <c r="B121" s="71">
        <v>10</v>
      </c>
      <c r="C121" s="69">
        <v>9003.8799999999992</v>
      </c>
      <c r="D121" s="69">
        <v>8368.1406211777885</v>
      </c>
      <c r="E121" s="69">
        <v>9639.6193788222099</v>
      </c>
      <c r="F121" s="72">
        <v>7826.34</v>
      </c>
      <c r="G121" s="69">
        <v>7159.5409685513659</v>
      </c>
      <c r="H121" s="70">
        <v>8493.1390314486343</v>
      </c>
      <c r="I121" s="69">
        <v>1177.54</v>
      </c>
      <c r="J121" s="69">
        <v>1012.78341011928</v>
      </c>
      <c r="K121" s="70">
        <v>1342.2965898807199</v>
      </c>
      <c r="M121" s="91">
        <f t="shared" si="5"/>
        <v>44626</v>
      </c>
      <c r="N121" s="68">
        <f t="shared" si="6"/>
        <v>10</v>
      </c>
      <c r="O121" s="72">
        <v>1173.3599999999999</v>
      </c>
      <c r="P121" s="69">
        <v>1014.849058420652</v>
      </c>
      <c r="Q121" s="70">
        <v>1331.8709415793478</v>
      </c>
      <c r="R121" s="69">
        <v>466.73340000000002</v>
      </c>
      <c r="S121" s="69">
        <v>382.66964220425484</v>
      </c>
      <c r="T121" s="69">
        <v>550.79715779574519</v>
      </c>
      <c r="U121" s="72">
        <v>1397.74</v>
      </c>
      <c r="V121" s="69">
        <v>1262.3158496082374</v>
      </c>
      <c r="W121" s="70">
        <v>1533.1641503917626</v>
      </c>
      <c r="X121" s="69">
        <v>1446.03</v>
      </c>
      <c r="Y121" s="69">
        <v>1245.1661321337976</v>
      </c>
      <c r="Z121" s="69">
        <v>1646.8938678662023</v>
      </c>
      <c r="AA121" s="72">
        <v>962.62390000000005</v>
      </c>
      <c r="AB121" s="69">
        <v>833.48506808036439</v>
      </c>
      <c r="AC121" s="70">
        <v>1091.7627319196358</v>
      </c>
      <c r="AD121" s="69">
        <v>707.71069999999997</v>
      </c>
      <c r="AE121" s="69">
        <v>614.11467170082096</v>
      </c>
      <c r="AF121" s="69">
        <v>801.30672829917899</v>
      </c>
      <c r="AG121" s="72">
        <v>248.79079999999999</v>
      </c>
      <c r="AH121" s="69">
        <v>198.89345003569198</v>
      </c>
      <c r="AI121" s="70">
        <v>298.68814996430797</v>
      </c>
      <c r="AJ121" s="69">
        <v>582.57169999999996</v>
      </c>
      <c r="AK121" s="69">
        <v>463.74196740227819</v>
      </c>
      <c r="AL121" s="69">
        <v>701.40143259772174</v>
      </c>
      <c r="AM121" s="72">
        <v>840.78089999999997</v>
      </c>
      <c r="AN121" s="69">
        <v>719.27178755776731</v>
      </c>
      <c r="AO121" s="70">
        <v>962.29001244223264</v>
      </c>
      <c r="AQ121" s="91">
        <f t="shared" si="7"/>
        <v>44626</v>
      </c>
      <c r="AR121" s="68">
        <v>2</v>
      </c>
      <c r="AS121" s="72">
        <v>102.54286395592291</v>
      </c>
      <c r="AT121" s="69">
        <v>62.346061285201131</v>
      </c>
      <c r="AU121" s="70">
        <v>142.73966662664469</v>
      </c>
      <c r="AV121" s="69">
        <v>436.0018093826302</v>
      </c>
      <c r="AW121" s="69">
        <v>353.96370892919452</v>
      </c>
      <c r="AX121" s="69">
        <v>518.03990983606593</v>
      </c>
      <c r="AY121" s="72">
        <v>437.0824832173189</v>
      </c>
      <c r="AZ121" s="69">
        <v>365.97790484752545</v>
      </c>
      <c r="BA121" s="70">
        <v>508.18706158711234</v>
      </c>
      <c r="BB121" s="69">
        <v>403.12005721226149</v>
      </c>
      <c r="BC121" s="69">
        <v>348.04901995637999</v>
      </c>
      <c r="BD121" s="69">
        <v>458.19109446814298</v>
      </c>
      <c r="BE121" s="72">
        <v>394.72524793458655</v>
      </c>
      <c r="BF121" s="69">
        <v>279.44968652776993</v>
      </c>
      <c r="BG121" s="70">
        <v>510.00080934140317</v>
      </c>
      <c r="BH121" s="69">
        <v>88.749751440818031</v>
      </c>
      <c r="BI121" s="69">
        <v>52.046404234953329</v>
      </c>
      <c r="BJ121" s="69">
        <v>125.45309864668273</v>
      </c>
      <c r="BK121" s="72">
        <v>184.4816721886165</v>
      </c>
      <c r="BL121" s="69">
        <v>149.95039278835125</v>
      </c>
      <c r="BM121" s="70">
        <v>219.01295158888175</v>
      </c>
      <c r="BN121" s="69">
        <v>375.96396518068542</v>
      </c>
      <c r="BO121" s="69">
        <v>310.38081109456664</v>
      </c>
      <c r="BP121" s="70">
        <v>441.5471192668042</v>
      </c>
    </row>
    <row r="122" spans="1:68" x14ac:dyDescent="0.3">
      <c r="A122" s="91">
        <f t="shared" si="4"/>
        <v>44633</v>
      </c>
      <c r="B122" s="71">
        <v>11</v>
      </c>
      <c r="C122" s="69">
        <v>8748.25</v>
      </c>
      <c r="D122" s="69">
        <v>8112.5106211777893</v>
      </c>
      <c r="E122" s="69">
        <v>9383.9893788222107</v>
      </c>
      <c r="F122" s="72">
        <v>7732</v>
      </c>
      <c r="G122" s="69">
        <v>7065.2009685513658</v>
      </c>
      <c r="H122" s="70">
        <v>8398.7990314486342</v>
      </c>
      <c r="I122" s="69">
        <v>1016.26</v>
      </c>
      <c r="J122" s="69">
        <v>851.50341011928003</v>
      </c>
      <c r="K122" s="70">
        <v>1181.0165898807199</v>
      </c>
      <c r="M122" s="91">
        <f t="shared" si="5"/>
        <v>44633</v>
      </c>
      <c r="N122" s="68">
        <f t="shared" si="6"/>
        <v>11</v>
      </c>
      <c r="O122" s="72">
        <v>1154.55</v>
      </c>
      <c r="P122" s="69">
        <v>996.03905842065205</v>
      </c>
      <c r="Q122" s="70">
        <v>1313.0609415793479</v>
      </c>
      <c r="R122" s="69">
        <v>459.2518</v>
      </c>
      <c r="S122" s="69">
        <v>375.18804220425483</v>
      </c>
      <c r="T122" s="69">
        <v>543.31555779574524</v>
      </c>
      <c r="U122" s="72">
        <v>1375.34</v>
      </c>
      <c r="V122" s="69">
        <v>1239.9158496082373</v>
      </c>
      <c r="W122" s="70">
        <v>1510.7641503917625</v>
      </c>
      <c r="X122" s="69">
        <v>1459.07</v>
      </c>
      <c r="Y122" s="69">
        <v>1258.2061321337976</v>
      </c>
      <c r="Z122" s="69">
        <v>1659.9338678662023</v>
      </c>
      <c r="AA122" s="72">
        <v>947.19309999999996</v>
      </c>
      <c r="AB122" s="69">
        <v>818.0542680803643</v>
      </c>
      <c r="AC122" s="70">
        <v>1076.3319319196357</v>
      </c>
      <c r="AD122" s="69">
        <v>696.36609999999996</v>
      </c>
      <c r="AE122" s="69">
        <v>602.77007170082095</v>
      </c>
      <c r="AF122" s="69">
        <v>789.96212829917897</v>
      </c>
      <c r="AG122" s="72">
        <v>237.24680000000001</v>
      </c>
      <c r="AH122" s="69">
        <v>187.349450035692</v>
      </c>
      <c r="AI122" s="70">
        <v>287.14414996430799</v>
      </c>
      <c r="AJ122" s="69">
        <v>573.23310000000004</v>
      </c>
      <c r="AK122" s="69">
        <v>454.40336740227826</v>
      </c>
      <c r="AL122" s="69">
        <v>692.06283259772181</v>
      </c>
      <c r="AM122" s="72">
        <v>829.74779999999998</v>
      </c>
      <c r="AN122" s="69">
        <v>708.23868755776732</v>
      </c>
      <c r="AO122" s="70">
        <v>951.25691244223265</v>
      </c>
      <c r="AQ122" s="91">
        <f t="shared" si="7"/>
        <v>44633</v>
      </c>
      <c r="AR122" s="68">
        <v>2</v>
      </c>
      <c r="AS122" s="72">
        <v>110.98468523573437</v>
      </c>
      <c r="AT122" s="69">
        <v>67.478688623326491</v>
      </c>
      <c r="AU122" s="70">
        <v>154.49068184814226</v>
      </c>
      <c r="AV122" s="69">
        <v>443.71745189987342</v>
      </c>
      <c r="AW122" s="69">
        <v>360.22757615039325</v>
      </c>
      <c r="AX122" s="69">
        <v>527.2073276493536</v>
      </c>
      <c r="AY122" s="72">
        <v>417.45561238477717</v>
      </c>
      <c r="AZ122" s="69">
        <v>349.54393336202162</v>
      </c>
      <c r="BA122" s="70">
        <v>485.36729140753272</v>
      </c>
      <c r="BB122" s="69">
        <v>374.34613855983264</v>
      </c>
      <c r="BC122" s="69">
        <v>323.2059638788968</v>
      </c>
      <c r="BD122" s="69">
        <v>425.48631324076848</v>
      </c>
      <c r="BE122" s="72">
        <v>423.63423939012654</v>
      </c>
      <c r="BF122" s="69">
        <v>299.91609611863402</v>
      </c>
      <c r="BG122" s="70">
        <v>547.35238266161912</v>
      </c>
      <c r="BH122" s="69">
        <v>100.00339926718522</v>
      </c>
      <c r="BI122" s="69">
        <v>58.6459934662481</v>
      </c>
      <c r="BJ122" s="69">
        <v>141.36080506812232</v>
      </c>
      <c r="BK122" s="72">
        <v>181.82030915107489</v>
      </c>
      <c r="BL122" s="69">
        <v>147.78718368417668</v>
      </c>
      <c r="BM122" s="70">
        <v>215.85343461797311</v>
      </c>
      <c r="BN122" s="69">
        <v>359.3012632133927</v>
      </c>
      <c r="BO122" s="69">
        <v>296.62475085844846</v>
      </c>
      <c r="BP122" s="70">
        <v>421.97777556833694</v>
      </c>
    </row>
    <row r="123" spans="1:68" x14ac:dyDescent="0.3">
      <c r="A123" s="91">
        <f t="shared" si="4"/>
        <v>44640</v>
      </c>
      <c r="B123" s="71">
        <v>12</v>
      </c>
      <c r="C123" s="69">
        <v>8638.34</v>
      </c>
      <c r="D123" s="69">
        <v>8002.6006211777894</v>
      </c>
      <c r="E123" s="69">
        <v>9274.0793788222109</v>
      </c>
      <c r="F123" s="72">
        <v>7626.83</v>
      </c>
      <c r="G123" s="69">
        <v>6960.0309685513657</v>
      </c>
      <c r="H123" s="70">
        <v>8293.6290314486341</v>
      </c>
      <c r="I123" s="69">
        <v>1011.52</v>
      </c>
      <c r="J123" s="69">
        <v>846.76341011928002</v>
      </c>
      <c r="K123" s="70">
        <v>1176.2765898807199</v>
      </c>
      <c r="M123" s="91">
        <f t="shared" si="5"/>
        <v>44640</v>
      </c>
      <c r="N123" s="68">
        <f t="shared" si="6"/>
        <v>12</v>
      </c>
      <c r="O123" s="72">
        <v>1144.3800000000001</v>
      </c>
      <c r="P123" s="69">
        <v>985.86905842065221</v>
      </c>
      <c r="Q123" s="70">
        <v>1302.890941579348</v>
      </c>
      <c r="R123" s="69">
        <v>455.2045</v>
      </c>
      <c r="S123" s="69">
        <v>371.14074220425482</v>
      </c>
      <c r="T123" s="69">
        <v>539.26825779574517</v>
      </c>
      <c r="U123" s="72">
        <v>1363.22</v>
      </c>
      <c r="V123" s="69">
        <v>1227.7958496082374</v>
      </c>
      <c r="W123" s="70">
        <v>1498.6441503917627</v>
      </c>
      <c r="X123" s="69">
        <v>1414.41</v>
      </c>
      <c r="Y123" s="69">
        <v>1213.5461321337978</v>
      </c>
      <c r="Z123" s="69">
        <v>1615.2738678662024</v>
      </c>
      <c r="AA123" s="72">
        <v>938.84580000000005</v>
      </c>
      <c r="AB123" s="69">
        <v>809.70696808036439</v>
      </c>
      <c r="AC123" s="70">
        <v>1067.9846319196358</v>
      </c>
      <c r="AD123" s="69">
        <v>690.22929999999997</v>
      </c>
      <c r="AE123" s="69">
        <v>596.63327170082096</v>
      </c>
      <c r="AF123" s="69">
        <v>783.82532829917898</v>
      </c>
      <c r="AG123" s="72">
        <v>227.94589999999999</v>
      </c>
      <c r="AH123" s="69">
        <v>178.04855003569199</v>
      </c>
      <c r="AI123" s="70">
        <v>277.84324996430797</v>
      </c>
      <c r="AJ123" s="69">
        <v>568.18140000000005</v>
      </c>
      <c r="AK123" s="69">
        <v>449.35166740227828</v>
      </c>
      <c r="AL123" s="69">
        <v>687.01113259772183</v>
      </c>
      <c r="AM123" s="72">
        <v>824.42</v>
      </c>
      <c r="AN123" s="69">
        <v>702.9108875577673</v>
      </c>
      <c r="AO123" s="70">
        <v>945.92911244223262</v>
      </c>
      <c r="AQ123" s="91">
        <f t="shared" si="7"/>
        <v>44640</v>
      </c>
      <c r="AR123" s="68">
        <v>2</v>
      </c>
      <c r="AS123" s="72">
        <v>95.563218663253735</v>
      </c>
      <c r="AT123" s="69">
        <v>58.102436947258269</v>
      </c>
      <c r="AU123" s="70">
        <v>133.0240003792492</v>
      </c>
      <c r="AV123" s="69">
        <v>446.81826941471309</v>
      </c>
      <c r="AW123" s="69">
        <v>362.74494384164069</v>
      </c>
      <c r="AX123" s="69">
        <v>530.89159498778554</v>
      </c>
      <c r="AY123" s="72">
        <v>423.13560367692992</v>
      </c>
      <c r="AZ123" s="69">
        <v>354.29990367076698</v>
      </c>
      <c r="BA123" s="70">
        <v>491.97130368309286</v>
      </c>
      <c r="BB123" s="69">
        <v>359.90790410219103</v>
      </c>
      <c r="BC123" s="69">
        <v>310.74016550698252</v>
      </c>
      <c r="BD123" s="69">
        <v>409.07564269739953</v>
      </c>
      <c r="BE123" s="72">
        <v>394.16609835382053</v>
      </c>
      <c r="BF123" s="69">
        <v>279.05383099057076</v>
      </c>
      <c r="BG123" s="70">
        <v>509.2783657170703</v>
      </c>
      <c r="BH123" s="69">
        <v>116.05653254433636</v>
      </c>
      <c r="BI123" s="69">
        <v>68.060192945300628</v>
      </c>
      <c r="BJ123" s="69">
        <v>164.0528721433721</v>
      </c>
      <c r="BK123" s="72">
        <v>171.45868190336327</v>
      </c>
      <c r="BL123" s="69">
        <v>139.36504582469172</v>
      </c>
      <c r="BM123" s="70">
        <v>203.55231798203482</v>
      </c>
      <c r="BN123" s="69">
        <v>357.17783770235411</v>
      </c>
      <c r="BO123" s="69">
        <v>294.87173569355548</v>
      </c>
      <c r="BP123" s="70">
        <v>419.48393971115274</v>
      </c>
    </row>
    <row r="124" spans="1:68" x14ac:dyDescent="0.3">
      <c r="A124" s="91">
        <f t="shared" si="4"/>
        <v>44647</v>
      </c>
      <c r="B124" s="71">
        <v>13</v>
      </c>
      <c r="C124" s="69">
        <v>8990.93</v>
      </c>
      <c r="D124" s="69">
        <v>8355.1906211777896</v>
      </c>
      <c r="E124" s="69">
        <v>9626.669378822211</v>
      </c>
      <c r="F124" s="72">
        <v>7878.05</v>
      </c>
      <c r="G124" s="69">
        <v>7211.250968551366</v>
      </c>
      <c r="H124" s="70">
        <v>8544.8490314486335</v>
      </c>
      <c r="I124" s="69">
        <v>1112.8800000000001</v>
      </c>
      <c r="J124" s="69">
        <v>948.12341011928015</v>
      </c>
      <c r="K124" s="70">
        <v>1277.6365898807201</v>
      </c>
      <c r="M124" s="91">
        <f t="shared" si="5"/>
        <v>44647</v>
      </c>
      <c r="N124" s="68">
        <f t="shared" si="6"/>
        <v>13</v>
      </c>
      <c r="O124" s="72">
        <v>1180.71</v>
      </c>
      <c r="P124" s="69">
        <v>1022.1990584206521</v>
      </c>
      <c r="Q124" s="70">
        <v>1339.2209415793479</v>
      </c>
      <c r="R124" s="69">
        <v>469.65780000000001</v>
      </c>
      <c r="S124" s="69">
        <v>385.59404220425483</v>
      </c>
      <c r="T124" s="69">
        <v>553.72155779574518</v>
      </c>
      <c r="U124" s="72">
        <v>1406.5</v>
      </c>
      <c r="V124" s="69">
        <v>1271.0758496082371</v>
      </c>
      <c r="W124" s="70">
        <v>1541.9241503917629</v>
      </c>
      <c r="X124" s="69">
        <v>1454.92</v>
      </c>
      <c r="Y124" s="69">
        <v>1254.0561321337977</v>
      </c>
      <c r="Z124" s="69">
        <v>1655.7838678662024</v>
      </c>
      <c r="AA124" s="72">
        <v>968.65520000000004</v>
      </c>
      <c r="AB124" s="69">
        <v>839.51636808036437</v>
      </c>
      <c r="AC124" s="70">
        <v>1097.7940319196357</v>
      </c>
      <c r="AD124" s="69">
        <v>712.14480000000003</v>
      </c>
      <c r="AE124" s="69">
        <v>618.54877170082102</v>
      </c>
      <c r="AF124" s="69">
        <v>805.74082829917904</v>
      </c>
      <c r="AG124" s="72">
        <v>246.3503</v>
      </c>
      <c r="AH124" s="69">
        <v>196.452950035692</v>
      </c>
      <c r="AI124" s="70">
        <v>296.24764996430798</v>
      </c>
      <c r="AJ124" s="69">
        <v>586.22180000000003</v>
      </c>
      <c r="AK124" s="69">
        <v>467.39206740227826</v>
      </c>
      <c r="AL124" s="69">
        <v>705.0515325977218</v>
      </c>
      <c r="AM124" s="72">
        <v>852.89200000000005</v>
      </c>
      <c r="AN124" s="69">
        <v>731.38288755776739</v>
      </c>
      <c r="AO124" s="70">
        <v>974.40111244223272</v>
      </c>
      <c r="AQ124" s="91">
        <f t="shared" si="7"/>
        <v>44647</v>
      </c>
      <c r="AR124" s="68">
        <v>2</v>
      </c>
      <c r="AS124" s="72">
        <v>113.92746628780546</v>
      </c>
      <c r="AT124" s="69">
        <v>69.267899502985728</v>
      </c>
      <c r="AU124" s="70">
        <v>158.58703307262519</v>
      </c>
      <c r="AV124" s="69">
        <v>525.46255034194428</v>
      </c>
      <c r="AW124" s="69">
        <v>426.59151686960405</v>
      </c>
      <c r="AX124" s="69">
        <v>624.33358381428457</v>
      </c>
      <c r="AY124" s="72">
        <v>462.31884338511503</v>
      </c>
      <c r="AZ124" s="69">
        <v>387.1088139432245</v>
      </c>
      <c r="BA124" s="70">
        <v>537.52887282700556</v>
      </c>
      <c r="BB124" s="69">
        <v>415.03025724411162</v>
      </c>
      <c r="BC124" s="69">
        <v>358.33214374147906</v>
      </c>
      <c r="BD124" s="69">
        <v>471.72837074674419</v>
      </c>
      <c r="BE124" s="72">
        <v>439.55151768182969</v>
      </c>
      <c r="BF124" s="69">
        <v>311.18489245802812</v>
      </c>
      <c r="BG124" s="70">
        <v>567.91814290563127</v>
      </c>
      <c r="BH124" s="69">
        <v>123.93546539847857</v>
      </c>
      <c r="BI124" s="69">
        <v>72.68071432828377</v>
      </c>
      <c r="BJ124" s="69">
        <v>175.19021646867338</v>
      </c>
      <c r="BK124" s="72">
        <v>209.84990385578493</v>
      </c>
      <c r="BL124" s="69">
        <v>170.57019885205909</v>
      </c>
      <c r="BM124" s="70">
        <v>249.12960885951077</v>
      </c>
      <c r="BN124" s="69">
        <v>348.70980769328838</v>
      </c>
      <c r="BO124" s="69">
        <v>287.88086883927116</v>
      </c>
      <c r="BP124" s="70">
        <v>409.53874654730561</v>
      </c>
    </row>
    <row r="125" spans="1:68" x14ac:dyDescent="0.3">
      <c r="A125" s="91">
        <f t="shared" si="4"/>
        <v>44654</v>
      </c>
      <c r="B125" s="71">
        <v>14</v>
      </c>
      <c r="C125" s="69">
        <v>9227.5300000000007</v>
      </c>
      <c r="D125" s="69">
        <v>8591.7906211777899</v>
      </c>
      <c r="E125" s="69">
        <v>9863.2693788222114</v>
      </c>
      <c r="F125" s="72">
        <v>8065.9</v>
      </c>
      <c r="G125" s="69">
        <v>7399.1009685513654</v>
      </c>
      <c r="H125" s="70">
        <v>8732.6990314486338</v>
      </c>
      <c r="I125" s="69">
        <v>1161.6300000000001</v>
      </c>
      <c r="J125" s="69">
        <v>996.87341011928015</v>
      </c>
      <c r="K125" s="70">
        <v>1326.3865898807201</v>
      </c>
      <c r="M125" s="91">
        <f t="shared" si="5"/>
        <v>44654</v>
      </c>
      <c r="N125" s="68">
        <f t="shared" si="6"/>
        <v>14</v>
      </c>
      <c r="O125" s="72">
        <v>1196.3900000000001</v>
      </c>
      <c r="P125" s="69">
        <v>1037.8790584206522</v>
      </c>
      <c r="Q125" s="70">
        <v>1354.900941579348</v>
      </c>
      <c r="R125" s="69">
        <v>475.89409999999998</v>
      </c>
      <c r="S125" s="69">
        <v>391.8303422042548</v>
      </c>
      <c r="T125" s="69">
        <v>559.95785779574521</v>
      </c>
      <c r="U125" s="72">
        <v>1425.18</v>
      </c>
      <c r="V125" s="69">
        <v>1289.7558496082374</v>
      </c>
      <c r="W125" s="70">
        <v>1560.6041503917627</v>
      </c>
      <c r="X125" s="69">
        <v>1514.98</v>
      </c>
      <c r="Y125" s="69">
        <v>1314.1161321337977</v>
      </c>
      <c r="Z125" s="69">
        <v>1715.8438678662023</v>
      </c>
      <c r="AA125" s="72">
        <v>981.51739999999995</v>
      </c>
      <c r="AB125" s="69">
        <v>852.37856808036429</v>
      </c>
      <c r="AC125" s="70">
        <v>1110.6562319196357</v>
      </c>
      <c r="AD125" s="69">
        <v>721.601</v>
      </c>
      <c r="AE125" s="69">
        <v>628.00497170082099</v>
      </c>
      <c r="AF125" s="69">
        <v>815.19702829917901</v>
      </c>
      <c r="AG125" s="72">
        <v>257.41989999999998</v>
      </c>
      <c r="AH125" s="69">
        <v>207.52255003569198</v>
      </c>
      <c r="AI125" s="70">
        <v>307.31724996430796</v>
      </c>
      <c r="AJ125" s="69">
        <v>594.0059</v>
      </c>
      <c r="AK125" s="69">
        <v>475.17616740227822</v>
      </c>
      <c r="AL125" s="69">
        <v>712.83563259772177</v>
      </c>
      <c r="AM125" s="72">
        <v>898.91849999999999</v>
      </c>
      <c r="AN125" s="69">
        <v>777.40938755776733</v>
      </c>
      <c r="AO125" s="70">
        <v>1020.4276124422327</v>
      </c>
      <c r="AQ125" s="91">
        <f t="shared" si="7"/>
        <v>44654</v>
      </c>
      <c r="AR125" s="68">
        <v>2</v>
      </c>
      <c r="AS125" s="72">
        <v>87.606691406463256</v>
      </c>
      <c r="AT125" s="69">
        <v>53.264868375129659</v>
      </c>
      <c r="AU125" s="70">
        <v>121.94851443779686</v>
      </c>
      <c r="AV125" s="69">
        <v>527.34493395924346</v>
      </c>
      <c r="AW125" s="69">
        <v>428.11971118547223</v>
      </c>
      <c r="AX125" s="69">
        <v>626.57015673301476</v>
      </c>
      <c r="AY125" s="72">
        <v>413.06889643862826</v>
      </c>
      <c r="AZ125" s="69">
        <v>345.87084836599217</v>
      </c>
      <c r="BA125" s="70">
        <v>480.26694451126434</v>
      </c>
      <c r="BB125" s="69">
        <v>421.90115817415221</v>
      </c>
      <c r="BC125" s="69">
        <v>364.26439715366496</v>
      </c>
      <c r="BD125" s="69">
        <v>479.53791919463947</v>
      </c>
      <c r="BE125" s="72">
        <v>394.16047097656269</v>
      </c>
      <c r="BF125" s="69">
        <v>279.04984703256736</v>
      </c>
      <c r="BG125" s="70">
        <v>509.27109492055803</v>
      </c>
      <c r="BH125" s="69">
        <v>139.4485228801191</v>
      </c>
      <c r="BI125" s="69">
        <v>81.778191757817041</v>
      </c>
      <c r="BJ125" s="69">
        <v>197.11885400242116</v>
      </c>
      <c r="BK125" s="72">
        <v>193.18529659693749</v>
      </c>
      <c r="BL125" s="69">
        <v>157.02487277992273</v>
      </c>
      <c r="BM125" s="70">
        <v>229.34572041395225</v>
      </c>
      <c r="BN125" s="69">
        <v>379.76564569869464</v>
      </c>
      <c r="BO125" s="69">
        <v>313.51932646301435</v>
      </c>
      <c r="BP125" s="70">
        <v>446.01196493437493</v>
      </c>
    </row>
    <row r="126" spans="1:68" x14ac:dyDescent="0.3">
      <c r="A126" s="91">
        <f t="shared" si="4"/>
        <v>44661</v>
      </c>
      <c r="B126" s="71">
        <v>15</v>
      </c>
      <c r="C126" s="69">
        <v>8948.58</v>
      </c>
      <c r="D126" s="69">
        <v>8312.8406211777892</v>
      </c>
      <c r="E126" s="69">
        <v>9584.3193788222106</v>
      </c>
      <c r="F126" s="72">
        <v>7964.71</v>
      </c>
      <c r="G126" s="69">
        <v>7297.9109685513658</v>
      </c>
      <c r="H126" s="70">
        <v>8631.5090314486333</v>
      </c>
      <c r="I126" s="69">
        <v>983.87019999999995</v>
      </c>
      <c r="J126" s="69">
        <v>819.11361011928</v>
      </c>
      <c r="K126" s="70">
        <v>1148.62678988072</v>
      </c>
      <c r="M126" s="91">
        <f t="shared" si="5"/>
        <v>44661</v>
      </c>
      <c r="N126" s="68">
        <f t="shared" si="6"/>
        <v>15</v>
      </c>
      <c r="O126" s="72">
        <v>1182.23</v>
      </c>
      <c r="P126" s="69">
        <v>1023.7190584206521</v>
      </c>
      <c r="Q126" s="70">
        <v>1340.7409415793479</v>
      </c>
      <c r="R126" s="69">
        <v>470.26080000000002</v>
      </c>
      <c r="S126" s="69">
        <v>386.19704220425484</v>
      </c>
      <c r="T126" s="69">
        <v>554.32455779574525</v>
      </c>
      <c r="U126" s="72">
        <v>1408.31</v>
      </c>
      <c r="V126" s="69">
        <v>1272.8858496082371</v>
      </c>
      <c r="W126" s="70">
        <v>1543.7341503917628</v>
      </c>
      <c r="X126" s="69">
        <v>1508.04</v>
      </c>
      <c r="Y126" s="69">
        <v>1307.1761321337976</v>
      </c>
      <c r="Z126" s="69">
        <v>1708.9038678662023</v>
      </c>
      <c r="AA126" s="72">
        <v>969.899</v>
      </c>
      <c r="AB126" s="69">
        <v>840.76016808036434</v>
      </c>
      <c r="AC126" s="70">
        <v>1099.0378319196357</v>
      </c>
      <c r="AD126" s="69">
        <v>713.05930000000001</v>
      </c>
      <c r="AE126" s="69">
        <v>619.463271700821</v>
      </c>
      <c r="AF126" s="69">
        <v>806.65532829917902</v>
      </c>
      <c r="AG126" s="72">
        <v>251.25059999999999</v>
      </c>
      <c r="AH126" s="69">
        <v>201.35325003569199</v>
      </c>
      <c r="AI126" s="70">
        <v>301.147949964308</v>
      </c>
      <c r="AJ126" s="69">
        <v>586.97460000000001</v>
      </c>
      <c r="AK126" s="69">
        <v>468.14486740227824</v>
      </c>
      <c r="AL126" s="69">
        <v>705.80433259772178</v>
      </c>
      <c r="AM126" s="72">
        <v>874.68979999999999</v>
      </c>
      <c r="AN126" s="69">
        <v>753.18068755776733</v>
      </c>
      <c r="AO126" s="70">
        <v>996.19891244223265</v>
      </c>
      <c r="AQ126" s="91">
        <f t="shared" si="7"/>
        <v>44661</v>
      </c>
      <c r="AR126" s="68">
        <v>2</v>
      </c>
      <c r="AS126" s="72">
        <v>98.062399912496019</v>
      </c>
      <c r="AT126" s="69">
        <v>59.621939146797573</v>
      </c>
      <c r="AU126" s="70">
        <v>136.50286067819445</v>
      </c>
      <c r="AV126" s="69">
        <v>513.81723890391277</v>
      </c>
      <c r="AW126" s="69">
        <v>417.13738723175254</v>
      </c>
      <c r="AX126" s="69">
        <v>610.49709057607299</v>
      </c>
      <c r="AY126" s="72">
        <v>476.43197819870227</v>
      </c>
      <c r="AZ126" s="69">
        <v>398.92602398533739</v>
      </c>
      <c r="BA126" s="70">
        <v>553.9379324120672</v>
      </c>
      <c r="BB126" s="69">
        <v>408.93367584688968</v>
      </c>
      <c r="BC126" s="69">
        <v>353.06842852209439</v>
      </c>
      <c r="BD126" s="69">
        <v>464.79892317168498</v>
      </c>
      <c r="BE126" s="72">
        <v>418.37015535723015</v>
      </c>
      <c r="BF126" s="69">
        <v>296.18933518670462</v>
      </c>
      <c r="BG126" s="70">
        <v>540.55097552775567</v>
      </c>
      <c r="BH126" s="69">
        <v>113.05583378779683</v>
      </c>
      <c r="BI126" s="69">
        <v>66.300463166515584</v>
      </c>
      <c r="BJ126" s="69">
        <v>159.81120440907807</v>
      </c>
      <c r="BK126" s="72">
        <v>160.51579935598394</v>
      </c>
      <c r="BL126" s="69">
        <v>130.47045203253086</v>
      </c>
      <c r="BM126" s="70">
        <v>190.56114667943703</v>
      </c>
      <c r="BN126" s="69">
        <v>372.22855477070095</v>
      </c>
      <c r="BO126" s="69">
        <v>307.29700567649991</v>
      </c>
      <c r="BP126" s="70">
        <v>437.160103864902</v>
      </c>
    </row>
    <row r="127" spans="1:68" x14ac:dyDescent="0.3">
      <c r="A127" s="91">
        <f t="shared" si="4"/>
        <v>44668</v>
      </c>
      <c r="B127" s="71">
        <v>16</v>
      </c>
      <c r="C127" s="69">
        <v>8954.41</v>
      </c>
      <c r="D127" s="69">
        <v>8318.6706211777891</v>
      </c>
      <c r="E127" s="69">
        <v>9590.1493788222106</v>
      </c>
      <c r="F127" s="72">
        <v>7943.75</v>
      </c>
      <c r="G127" s="69">
        <v>7276.9509685513658</v>
      </c>
      <c r="H127" s="70">
        <v>8610.5490314486342</v>
      </c>
      <c r="I127" s="69">
        <v>1010.66</v>
      </c>
      <c r="J127" s="69">
        <v>845.90341011928001</v>
      </c>
      <c r="K127" s="70">
        <v>1175.41658988072</v>
      </c>
      <c r="M127" s="91">
        <f t="shared" si="5"/>
        <v>44668</v>
      </c>
      <c r="N127" s="68">
        <f t="shared" si="6"/>
        <v>16</v>
      </c>
      <c r="O127" s="72">
        <v>1181.26</v>
      </c>
      <c r="P127" s="69">
        <v>1022.7490584206521</v>
      </c>
      <c r="Q127" s="70">
        <v>1339.7709415793479</v>
      </c>
      <c r="R127" s="69">
        <v>469.87430000000001</v>
      </c>
      <c r="S127" s="69">
        <v>385.81054220425483</v>
      </c>
      <c r="T127" s="69">
        <v>553.93805779574518</v>
      </c>
      <c r="U127" s="72">
        <v>1407.15</v>
      </c>
      <c r="V127" s="69">
        <v>1271.7258496082372</v>
      </c>
      <c r="W127" s="70">
        <v>1542.5741503917629</v>
      </c>
      <c r="X127" s="69">
        <v>1494.18</v>
      </c>
      <c r="Y127" s="69">
        <v>1293.3161321337977</v>
      </c>
      <c r="Z127" s="69">
        <v>1695.0438678662024</v>
      </c>
      <c r="AA127" s="72">
        <v>969.10180000000003</v>
      </c>
      <c r="AB127" s="69">
        <v>839.96296808036436</v>
      </c>
      <c r="AC127" s="70">
        <v>1098.2406319196357</v>
      </c>
      <c r="AD127" s="69">
        <v>712.47310000000004</v>
      </c>
      <c r="AE127" s="69">
        <v>618.87707170082103</v>
      </c>
      <c r="AF127" s="69">
        <v>806.06912829917906</v>
      </c>
      <c r="AG127" s="72">
        <v>256.3553</v>
      </c>
      <c r="AH127" s="69">
        <v>206.45795003569199</v>
      </c>
      <c r="AI127" s="70">
        <v>306.25264996430798</v>
      </c>
      <c r="AJ127" s="69">
        <v>586.49210000000005</v>
      </c>
      <c r="AK127" s="69">
        <v>467.66236740227828</v>
      </c>
      <c r="AL127" s="69">
        <v>705.32183259772182</v>
      </c>
      <c r="AM127" s="72">
        <v>866.87300000000005</v>
      </c>
      <c r="AN127" s="69">
        <v>745.36388755776738</v>
      </c>
      <c r="AO127" s="70">
        <v>988.38211244223271</v>
      </c>
      <c r="AQ127" s="91">
        <f t="shared" si="7"/>
        <v>44668</v>
      </c>
      <c r="AR127" s="68">
        <v>2</v>
      </c>
      <c r="AS127" s="72">
        <v>97.018080092879259</v>
      </c>
      <c r="AT127" s="69">
        <v>58.986992696470587</v>
      </c>
      <c r="AU127" s="70">
        <v>135.04916748928792</v>
      </c>
      <c r="AV127" s="69">
        <v>541.94604076330404</v>
      </c>
      <c r="AW127" s="69">
        <v>439.97347373328074</v>
      </c>
      <c r="AX127" s="69">
        <v>643.91860779332728</v>
      </c>
      <c r="AY127" s="72">
        <v>479.56886646656551</v>
      </c>
      <c r="AZ127" s="69">
        <v>401.55260326978464</v>
      </c>
      <c r="BA127" s="70">
        <v>557.58512966334638</v>
      </c>
      <c r="BB127" s="69">
        <v>392.33709050124298</v>
      </c>
      <c r="BC127" s="69">
        <v>338.73913589368715</v>
      </c>
      <c r="BD127" s="69">
        <v>445.93504510879882</v>
      </c>
      <c r="BE127" s="72">
        <v>448.90918302767039</v>
      </c>
      <c r="BF127" s="69">
        <v>317.80974521626956</v>
      </c>
      <c r="BG127" s="70">
        <v>580.00862083907123</v>
      </c>
      <c r="BH127" s="69">
        <v>132.21030828886279</v>
      </c>
      <c r="BI127" s="69">
        <v>77.533413192920705</v>
      </c>
      <c r="BJ127" s="69">
        <v>186.88720338480488</v>
      </c>
      <c r="BK127" s="72">
        <v>195.90552403273298</v>
      </c>
      <c r="BL127" s="69">
        <v>159.23592804428603</v>
      </c>
      <c r="BM127" s="70">
        <v>232.57512002117994</v>
      </c>
      <c r="BN127" s="69">
        <v>350.6887777576701</v>
      </c>
      <c r="BO127" s="69">
        <v>289.51462736562212</v>
      </c>
      <c r="BP127" s="70">
        <v>411.86292814971807</v>
      </c>
    </row>
    <row r="128" spans="1:68" x14ac:dyDescent="0.3">
      <c r="A128" s="91">
        <f t="shared" si="4"/>
        <v>44675</v>
      </c>
      <c r="B128" s="71">
        <v>17</v>
      </c>
      <c r="C128" s="69">
        <v>9176.0499999999993</v>
      </c>
      <c r="D128" s="69">
        <v>8540.3106211777886</v>
      </c>
      <c r="E128" s="69">
        <v>9811.78937882221</v>
      </c>
      <c r="F128" s="72">
        <v>8061.19</v>
      </c>
      <c r="G128" s="69">
        <v>7394.3909685513654</v>
      </c>
      <c r="H128" s="70">
        <v>8727.9890314486329</v>
      </c>
      <c r="I128" s="69">
        <v>1114.8699999999999</v>
      </c>
      <c r="J128" s="69">
        <v>950.11341011927993</v>
      </c>
      <c r="K128" s="70">
        <v>1279.6265898807198</v>
      </c>
      <c r="M128" s="91">
        <f t="shared" si="5"/>
        <v>44675</v>
      </c>
      <c r="N128" s="68">
        <f t="shared" si="6"/>
        <v>17</v>
      </c>
      <c r="O128" s="72">
        <v>1199.3900000000001</v>
      </c>
      <c r="P128" s="69">
        <v>1040.8790584206522</v>
      </c>
      <c r="Q128" s="70">
        <v>1357.900941579348</v>
      </c>
      <c r="R128" s="69">
        <v>477.08730000000003</v>
      </c>
      <c r="S128" s="69">
        <v>393.02354220425485</v>
      </c>
      <c r="T128" s="69">
        <v>561.15105779574515</v>
      </c>
      <c r="U128" s="72">
        <v>1428.75</v>
      </c>
      <c r="V128" s="69">
        <v>1293.3258496082371</v>
      </c>
      <c r="W128" s="70">
        <v>1564.1741503917629</v>
      </c>
      <c r="X128" s="69">
        <v>1484.25</v>
      </c>
      <c r="Y128" s="69">
        <v>1283.3861321337977</v>
      </c>
      <c r="Z128" s="69">
        <v>1685.1138678662023</v>
      </c>
      <c r="AA128" s="72">
        <v>983.97829999999999</v>
      </c>
      <c r="AB128" s="69">
        <v>854.83946808036433</v>
      </c>
      <c r="AC128" s="70">
        <v>1113.1171319196358</v>
      </c>
      <c r="AD128" s="69">
        <v>723.41030000000001</v>
      </c>
      <c r="AE128" s="69">
        <v>629.814271700821</v>
      </c>
      <c r="AF128" s="69">
        <v>817.00632829917902</v>
      </c>
      <c r="AG128" s="72">
        <v>262.62470000000002</v>
      </c>
      <c r="AH128" s="69">
        <v>212.72735003569201</v>
      </c>
      <c r="AI128" s="70">
        <v>312.522049964308</v>
      </c>
      <c r="AJ128" s="69">
        <v>595.49530000000004</v>
      </c>
      <c r="AK128" s="69">
        <v>476.66556740227827</v>
      </c>
      <c r="AL128" s="69">
        <v>714.32503259772182</v>
      </c>
      <c r="AM128" s="72">
        <v>906.19780000000003</v>
      </c>
      <c r="AN128" s="69">
        <v>784.68868755776737</v>
      </c>
      <c r="AO128" s="70">
        <v>1027.7069124422326</v>
      </c>
      <c r="AQ128" s="91">
        <f t="shared" si="7"/>
        <v>44675</v>
      </c>
      <c r="AR128" s="68">
        <v>2</v>
      </c>
      <c r="AS128" s="72">
        <v>95.31541212442383</v>
      </c>
      <c r="AT128" s="69">
        <v>57.951770571649689</v>
      </c>
      <c r="AU128" s="70">
        <v>132.67905367719797</v>
      </c>
      <c r="AV128" s="69">
        <v>540.57393561103913</v>
      </c>
      <c r="AW128" s="69">
        <v>438.85954388646599</v>
      </c>
      <c r="AX128" s="69">
        <v>642.28832733561228</v>
      </c>
      <c r="AY128" s="72">
        <v>489.05244551247404</v>
      </c>
      <c r="AZ128" s="69">
        <v>409.49339367650475</v>
      </c>
      <c r="BA128" s="70">
        <v>568.61149734844332</v>
      </c>
      <c r="BB128" s="69">
        <v>417.34801035473043</v>
      </c>
      <c r="BC128" s="69">
        <v>360.33326396414998</v>
      </c>
      <c r="BD128" s="69">
        <v>474.36275674531089</v>
      </c>
      <c r="BE128" s="72">
        <v>445.50066930899021</v>
      </c>
      <c r="BF128" s="69">
        <v>315.39665384399268</v>
      </c>
      <c r="BG128" s="70">
        <v>575.60468477398774</v>
      </c>
      <c r="BH128" s="69">
        <v>125.81250834115114</v>
      </c>
      <c r="BI128" s="69">
        <v>73.781487391584676</v>
      </c>
      <c r="BJ128" s="69">
        <v>177.84352929071761</v>
      </c>
      <c r="BK128" s="72">
        <v>205.12961682500188</v>
      </c>
      <c r="BL128" s="69">
        <v>166.73345514769801</v>
      </c>
      <c r="BM128" s="70">
        <v>243.52577850230574</v>
      </c>
      <c r="BN128" s="69">
        <v>406.27609205688066</v>
      </c>
      <c r="BO128" s="69">
        <v>335.40529055847838</v>
      </c>
      <c r="BP128" s="70">
        <v>477.14689355528293</v>
      </c>
    </row>
    <row r="129" spans="1:68" x14ac:dyDescent="0.3">
      <c r="A129" s="91">
        <f t="shared" si="4"/>
        <v>44682</v>
      </c>
      <c r="B129" s="71">
        <v>18</v>
      </c>
      <c r="C129" s="69">
        <v>9711.61</v>
      </c>
      <c r="D129" s="69">
        <v>9075.8706211777899</v>
      </c>
      <c r="E129" s="69">
        <v>10347.349378822211</v>
      </c>
      <c r="F129" s="72">
        <v>8527.34</v>
      </c>
      <c r="G129" s="69">
        <v>7860.5409685513659</v>
      </c>
      <c r="H129" s="70">
        <v>9194.1390314486343</v>
      </c>
      <c r="I129" s="69">
        <v>1184.27</v>
      </c>
      <c r="J129" s="69">
        <v>1019.51341011928</v>
      </c>
      <c r="K129" s="70">
        <v>1349.0265898807199</v>
      </c>
      <c r="M129" s="91">
        <f t="shared" si="5"/>
        <v>44682</v>
      </c>
      <c r="N129" s="68">
        <f t="shared" si="6"/>
        <v>18</v>
      </c>
      <c r="O129" s="72">
        <v>1272.76</v>
      </c>
      <c r="P129" s="69">
        <v>1114.2490584206521</v>
      </c>
      <c r="Q129" s="70">
        <v>1431.2709415793479</v>
      </c>
      <c r="R129" s="69">
        <v>506.27050000000003</v>
      </c>
      <c r="S129" s="69">
        <v>422.20674220425485</v>
      </c>
      <c r="T129" s="69">
        <v>590.3342577957452</v>
      </c>
      <c r="U129" s="72">
        <v>1516.15</v>
      </c>
      <c r="V129" s="69">
        <v>1380.7258496082372</v>
      </c>
      <c r="W129" s="70">
        <v>1651.5741503917629</v>
      </c>
      <c r="X129" s="69">
        <v>1568.69</v>
      </c>
      <c r="Y129" s="69">
        <v>1367.8261321337977</v>
      </c>
      <c r="Z129" s="69">
        <v>1769.5538678662024</v>
      </c>
      <c r="AA129" s="72">
        <v>1044.17</v>
      </c>
      <c r="AB129" s="69">
        <v>915.03116808036441</v>
      </c>
      <c r="AC129" s="70">
        <v>1173.3088319196358</v>
      </c>
      <c r="AD129" s="69">
        <v>767.66089999999997</v>
      </c>
      <c r="AE129" s="69">
        <v>674.06487170082096</v>
      </c>
      <c r="AF129" s="69">
        <v>861.25692829917898</v>
      </c>
      <c r="AG129" s="72">
        <v>260.9246</v>
      </c>
      <c r="AH129" s="69">
        <v>211.02725003569199</v>
      </c>
      <c r="AI129" s="70">
        <v>310.82194996430798</v>
      </c>
      <c r="AJ129" s="69">
        <v>631.92139999999995</v>
      </c>
      <c r="AK129" s="69">
        <v>513.09166740227818</v>
      </c>
      <c r="AL129" s="69">
        <v>750.75113259772172</v>
      </c>
      <c r="AM129" s="72">
        <v>958.80949999999996</v>
      </c>
      <c r="AN129" s="69">
        <v>837.30038755776729</v>
      </c>
      <c r="AO129" s="70">
        <v>1080.3186124422325</v>
      </c>
      <c r="AQ129" s="91">
        <f t="shared" si="7"/>
        <v>44682</v>
      </c>
      <c r="AR129" s="68">
        <v>2</v>
      </c>
      <c r="AS129" s="72">
        <v>131.93718164039066</v>
      </c>
      <c r="AT129" s="69">
        <v>80.217806437357524</v>
      </c>
      <c r="AU129" s="70">
        <v>183.6565568434238</v>
      </c>
      <c r="AV129" s="69">
        <v>600.20824631782284</v>
      </c>
      <c r="AW129" s="69">
        <v>487.27306269066128</v>
      </c>
      <c r="AX129" s="69">
        <v>713.1434299449844</v>
      </c>
      <c r="AY129" s="72">
        <v>451.00332165998555</v>
      </c>
      <c r="AZ129" s="69">
        <v>377.6341012923391</v>
      </c>
      <c r="BA129" s="70">
        <v>524.37254202763199</v>
      </c>
      <c r="BB129" s="69">
        <v>446.17937560475042</v>
      </c>
      <c r="BC129" s="69">
        <v>385.22591874463427</v>
      </c>
      <c r="BD129" s="69">
        <v>507.13283246486657</v>
      </c>
      <c r="BE129" s="72">
        <v>499.48369680126979</v>
      </c>
      <c r="BF129" s="69">
        <v>353.61447798742699</v>
      </c>
      <c r="BG129" s="70">
        <v>645.35291561511258</v>
      </c>
      <c r="BH129" s="69">
        <v>143.59881377800639</v>
      </c>
      <c r="BI129" s="69">
        <v>84.212088351974074</v>
      </c>
      <c r="BJ129" s="69">
        <v>202.9855392040387</v>
      </c>
      <c r="BK129" s="72">
        <v>197.67457195342772</v>
      </c>
      <c r="BL129" s="69">
        <v>160.67384557518511</v>
      </c>
      <c r="BM129" s="70">
        <v>234.67529833167032</v>
      </c>
      <c r="BN129" s="69">
        <v>420.51295389845632</v>
      </c>
      <c r="BO129" s="69">
        <v>347.15867422040958</v>
      </c>
      <c r="BP129" s="70">
        <v>493.86723357650305</v>
      </c>
    </row>
    <row r="130" spans="1:68" x14ac:dyDescent="0.3">
      <c r="A130" s="91">
        <f t="shared" si="4"/>
        <v>44689</v>
      </c>
      <c r="B130" s="71">
        <v>19</v>
      </c>
      <c r="C130" s="69">
        <v>9595.67</v>
      </c>
      <c r="D130" s="69">
        <v>8959.9306211777894</v>
      </c>
      <c r="E130" s="69">
        <v>10231.409378822211</v>
      </c>
      <c r="F130" s="72">
        <v>8582.91</v>
      </c>
      <c r="G130" s="69">
        <v>7916.1109685513657</v>
      </c>
      <c r="H130" s="70">
        <v>9249.7090314486341</v>
      </c>
      <c r="I130" s="69">
        <v>1012.76</v>
      </c>
      <c r="J130" s="69">
        <v>848.00341011928003</v>
      </c>
      <c r="K130" s="70">
        <v>1177.5165898807199</v>
      </c>
      <c r="M130" s="91">
        <f t="shared" si="5"/>
        <v>44689</v>
      </c>
      <c r="N130" s="68">
        <f t="shared" si="6"/>
        <v>19</v>
      </c>
      <c r="O130" s="72">
        <v>1284.33</v>
      </c>
      <c r="P130" s="69">
        <v>1125.819058420652</v>
      </c>
      <c r="Q130" s="70">
        <v>1442.8409415793478</v>
      </c>
      <c r="R130" s="69">
        <v>510.87310000000002</v>
      </c>
      <c r="S130" s="69">
        <v>426.80934220425485</v>
      </c>
      <c r="T130" s="69">
        <v>594.93685779574525</v>
      </c>
      <c r="U130" s="72">
        <v>1529.93</v>
      </c>
      <c r="V130" s="69">
        <v>1394.5058496082374</v>
      </c>
      <c r="W130" s="70">
        <v>1665.3541503917627</v>
      </c>
      <c r="X130" s="69">
        <v>1551.6</v>
      </c>
      <c r="Y130" s="69">
        <v>1350.7361321337976</v>
      </c>
      <c r="Z130" s="69">
        <v>1752.4638678662022</v>
      </c>
      <c r="AA130" s="72">
        <v>1053.6600000000001</v>
      </c>
      <c r="AB130" s="69">
        <v>924.52116808036442</v>
      </c>
      <c r="AC130" s="70">
        <v>1182.7988319196359</v>
      </c>
      <c r="AD130" s="69">
        <v>774.63990000000001</v>
      </c>
      <c r="AE130" s="69">
        <v>681.043871700821</v>
      </c>
      <c r="AF130" s="69">
        <v>868.23592829917902</v>
      </c>
      <c r="AG130" s="72">
        <v>264.31389999999999</v>
      </c>
      <c r="AH130" s="69">
        <v>214.41655003569198</v>
      </c>
      <c r="AI130" s="70">
        <v>314.21124996430797</v>
      </c>
      <c r="AJ130" s="69">
        <v>637.66629999999998</v>
      </c>
      <c r="AK130" s="69">
        <v>518.83656740227821</v>
      </c>
      <c r="AL130" s="69">
        <v>756.49603259772175</v>
      </c>
      <c r="AM130" s="72">
        <v>975.89689999999996</v>
      </c>
      <c r="AN130" s="69">
        <v>854.3877875577673</v>
      </c>
      <c r="AO130" s="70">
        <v>1097.4060124422326</v>
      </c>
      <c r="AQ130" s="91">
        <f t="shared" si="7"/>
        <v>44689</v>
      </c>
      <c r="AR130" s="68">
        <v>2</v>
      </c>
      <c r="AS130" s="72">
        <v>106.8431943002999</v>
      </c>
      <c r="AT130" s="69">
        <v>64.960662134582336</v>
      </c>
      <c r="AU130" s="70">
        <v>148.72572646601748</v>
      </c>
      <c r="AV130" s="69">
        <v>637.10747129805486</v>
      </c>
      <c r="AW130" s="69">
        <v>517.22932949861286</v>
      </c>
      <c r="AX130" s="69">
        <v>756.98561309749687</v>
      </c>
      <c r="AY130" s="72">
        <v>505.77471697137247</v>
      </c>
      <c r="AZ130" s="69">
        <v>423.49528601446957</v>
      </c>
      <c r="BA130" s="70">
        <v>588.05414792827537</v>
      </c>
      <c r="BB130" s="69">
        <v>419.67206528734926</v>
      </c>
      <c r="BC130" s="69">
        <v>362.33982510431389</v>
      </c>
      <c r="BD130" s="69">
        <v>477.00430547038462</v>
      </c>
      <c r="BE130" s="72">
        <v>466.49171262779237</v>
      </c>
      <c r="BF130" s="69">
        <v>330.25747287197191</v>
      </c>
      <c r="BG130" s="70">
        <v>602.72595238361282</v>
      </c>
      <c r="BH130" s="69">
        <v>135.84348238419489</v>
      </c>
      <c r="BI130" s="69">
        <v>79.664051809387246</v>
      </c>
      <c r="BJ130" s="69">
        <v>192.02291295900253</v>
      </c>
      <c r="BK130" s="72">
        <v>201.6870519427101</v>
      </c>
      <c r="BL130" s="69">
        <v>163.93526956007361</v>
      </c>
      <c r="BM130" s="70">
        <v>239.43883432534659</v>
      </c>
      <c r="BN130" s="69">
        <v>444.61965270995324</v>
      </c>
      <c r="BO130" s="69">
        <v>367.06020049122901</v>
      </c>
      <c r="BP130" s="70">
        <v>522.17910492867748</v>
      </c>
    </row>
    <row r="131" spans="1:68" x14ac:dyDescent="0.3">
      <c r="A131" s="91">
        <f t="shared" si="4"/>
        <v>44696</v>
      </c>
      <c r="B131" s="71">
        <v>20</v>
      </c>
      <c r="C131" s="69">
        <v>9624.2800000000007</v>
      </c>
      <c r="D131" s="69">
        <v>8988.5406211777899</v>
      </c>
      <c r="E131" s="69">
        <v>10260.019378822211</v>
      </c>
      <c r="F131" s="72">
        <v>8631.49</v>
      </c>
      <c r="G131" s="69">
        <v>7964.6909685513656</v>
      </c>
      <c r="H131" s="70">
        <v>9298.289031448634</v>
      </c>
      <c r="I131" s="69">
        <v>992.78719999999998</v>
      </c>
      <c r="J131" s="69">
        <v>828.03061011928003</v>
      </c>
      <c r="K131" s="70">
        <v>1157.5437898807199</v>
      </c>
      <c r="M131" s="91">
        <f t="shared" si="5"/>
        <v>44696</v>
      </c>
      <c r="N131" s="68">
        <f t="shared" si="6"/>
        <v>20</v>
      </c>
      <c r="O131" s="72">
        <v>1280.7</v>
      </c>
      <c r="P131" s="69">
        <v>1122.1890584206521</v>
      </c>
      <c r="Q131" s="70">
        <v>1439.2109415793479</v>
      </c>
      <c r="R131" s="69">
        <v>509.43110000000001</v>
      </c>
      <c r="S131" s="69">
        <v>425.36734220425484</v>
      </c>
      <c r="T131" s="69">
        <v>593.49485779574525</v>
      </c>
      <c r="U131" s="72">
        <v>1525.61</v>
      </c>
      <c r="V131" s="69">
        <v>1390.1858496082373</v>
      </c>
      <c r="W131" s="70">
        <v>1661.0341503917625</v>
      </c>
      <c r="X131" s="69">
        <v>1585.16</v>
      </c>
      <c r="Y131" s="69">
        <v>1384.2961321337978</v>
      </c>
      <c r="Z131" s="69">
        <v>1786.0238678662024</v>
      </c>
      <c r="AA131" s="72">
        <v>1050.69</v>
      </c>
      <c r="AB131" s="69">
        <v>921.55116808036439</v>
      </c>
      <c r="AC131" s="70">
        <v>1179.8288319196358</v>
      </c>
      <c r="AD131" s="69">
        <v>772.45330000000001</v>
      </c>
      <c r="AE131" s="69">
        <v>678.857271700821</v>
      </c>
      <c r="AF131" s="69">
        <v>866.04932829917902</v>
      </c>
      <c r="AG131" s="72">
        <v>275.66250000000002</v>
      </c>
      <c r="AH131" s="69">
        <v>225.76515003569202</v>
      </c>
      <c r="AI131" s="70">
        <v>325.559849964308</v>
      </c>
      <c r="AJ131" s="69">
        <v>635.8664</v>
      </c>
      <c r="AK131" s="69">
        <v>517.03666740227823</v>
      </c>
      <c r="AL131" s="69">
        <v>754.69613259772177</v>
      </c>
      <c r="AM131" s="72">
        <v>995.91740000000004</v>
      </c>
      <c r="AN131" s="69">
        <v>874.40828755776738</v>
      </c>
      <c r="AO131" s="70">
        <v>1117.4265124422327</v>
      </c>
      <c r="AQ131" s="91">
        <f t="shared" si="7"/>
        <v>44696</v>
      </c>
      <c r="AR131" s="68">
        <v>2</v>
      </c>
      <c r="AS131" s="72">
        <v>128.66332641775611</v>
      </c>
      <c r="AT131" s="69">
        <v>78.22730246199572</v>
      </c>
      <c r="AU131" s="70">
        <v>179.0993503735165</v>
      </c>
      <c r="AV131" s="69">
        <v>621.86536528951683</v>
      </c>
      <c r="AW131" s="69">
        <v>504.85517815664133</v>
      </c>
      <c r="AX131" s="69">
        <v>738.87555242239227</v>
      </c>
      <c r="AY131" s="72">
        <v>508.45060886242754</v>
      </c>
      <c r="AZ131" s="69">
        <v>425.73586381268785</v>
      </c>
      <c r="BA131" s="70">
        <v>591.16535391216723</v>
      </c>
      <c r="BB131" s="69">
        <v>444.91941392322155</v>
      </c>
      <c r="BC131" s="69">
        <v>384.1380829483424</v>
      </c>
      <c r="BD131" s="69">
        <v>505.70074489810071</v>
      </c>
      <c r="BE131" s="72">
        <v>478.05555670537541</v>
      </c>
      <c r="BF131" s="69">
        <v>338.44421192513755</v>
      </c>
      <c r="BG131" s="70">
        <v>617.66690148561327</v>
      </c>
      <c r="BH131" s="69">
        <v>140.26310754514969</v>
      </c>
      <c r="BI131" s="69">
        <v>82.255896788777591</v>
      </c>
      <c r="BJ131" s="69">
        <v>198.2703183015218</v>
      </c>
      <c r="BK131" s="72">
        <v>216.33071089411436</v>
      </c>
      <c r="BL131" s="69">
        <v>175.83792842895403</v>
      </c>
      <c r="BM131" s="70">
        <v>256.82349335927466</v>
      </c>
      <c r="BN131" s="69">
        <v>410.21927468210714</v>
      </c>
      <c r="BO131" s="69">
        <v>338.66062440656037</v>
      </c>
      <c r="BP131" s="70">
        <v>481.77792495765391</v>
      </c>
    </row>
    <row r="132" spans="1:68" x14ac:dyDescent="0.3">
      <c r="A132" s="91">
        <f t="shared" si="4"/>
        <v>44703</v>
      </c>
      <c r="B132" s="71">
        <v>21</v>
      </c>
      <c r="C132" s="69">
        <v>9426.85</v>
      </c>
      <c r="D132" s="69">
        <v>8791.1106211777897</v>
      </c>
      <c r="E132" s="69">
        <v>10062.589378822211</v>
      </c>
      <c r="F132" s="72">
        <v>8408.14</v>
      </c>
      <c r="G132" s="69">
        <v>7741.3409685513652</v>
      </c>
      <c r="H132" s="70">
        <v>9074.9390314486336</v>
      </c>
      <c r="I132" s="69">
        <v>1018.71</v>
      </c>
      <c r="J132" s="69">
        <v>853.95341011928008</v>
      </c>
      <c r="K132" s="70">
        <v>1183.46658988072</v>
      </c>
      <c r="M132" s="91">
        <f t="shared" si="5"/>
        <v>44703</v>
      </c>
      <c r="N132" s="68">
        <f t="shared" si="6"/>
        <v>21</v>
      </c>
      <c r="O132" s="72">
        <v>1253.29</v>
      </c>
      <c r="P132" s="69">
        <v>1094.7790584206521</v>
      </c>
      <c r="Q132" s="70">
        <v>1411.8009415793479</v>
      </c>
      <c r="R132" s="69">
        <v>498.52850000000001</v>
      </c>
      <c r="S132" s="69">
        <v>414.46474220425483</v>
      </c>
      <c r="T132" s="69">
        <v>582.59225779574513</v>
      </c>
      <c r="U132" s="72">
        <v>1492.96</v>
      </c>
      <c r="V132" s="69">
        <v>1357.5358496082372</v>
      </c>
      <c r="W132" s="70">
        <v>1628.3841503917629</v>
      </c>
      <c r="X132" s="69">
        <v>1521.4</v>
      </c>
      <c r="Y132" s="69">
        <v>1320.5361321337978</v>
      </c>
      <c r="Z132" s="69">
        <v>1722.2638678662024</v>
      </c>
      <c r="AA132" s="72">
        <v>1028.2</v>
      </c>
      <c r="AB132" s="69">
        <v>899.06116808036438</v>
      </c>
      <c r="AC132" s="70">
        <v>1157.3388319196358</v>
      </c>
      <c r="AD132" s="69">
        <v>755.92169999999999</v>
      </c>
      <c r="AE132" s="69">
        <v>662.32567170082098</v>
      </c>
      <c r="AF132" s="69">
        <v>849.517728299179</v>
      </c>
      <c r="AG132" s="72">
        <v>281.62029999999999</v>
      </c>
      <c r="AH132" s="69">
        <v>231.72295003569198</v>
      </c>
      <c r="AI132" s="70">
        <v>331.51764996430796</v>
      </c>
      <c r="AJ132" s="69">
        <v>622.25800000000004</v>
      </c>
      <c r="AK132" s="69">
        <v>503.42826740227827</v>
      </c>
      <c r="AL132" s="69">
        <v>741.08773259772181</v>
      </c>
      <c r="AM132" s="72">
        <v>953.95650000000001</v>
      </c>
      <c r="AN132" s="69">
        <v>832.44738755776734</v>
      </c>
      <c r="AO132" s="70">
        <v>1075.4656124422327</v>
      </c>
      <c r="AQ132" s="91">
        <f t="shared" si="7"/>
        <v>44703</v>
      </c>
      <c r="AR132" s="68">
        <v>2</v>
      </c>
      <c r="AS132" s="72">
        <v>124.21905448043853</v>
      </c>
      <c r="AT132" s="69">
        <v>75.525185124106628</v>
      </c>
      <c r="AU132" s="70">
        <v>172.91292383677043</v>
      </c>
      <c r="AV132" s="69">
        <v>634.35803604956197</v>
      </c>
      <c r="AW132" s="69">
        <v>514.99722798647645</v>
      </c>
      <c r="AX132" s="69">
        <v>753.7188441126475</v>
      </c>
      <c r="AY132" s="72">
        <v>577.72773199978189</v>
      </c>
      <c r="AZ132" s="69">
        <v>483.7429845580574</v>
      </c>
      <c r="BA132" s="70">
        <v>671.71247944150639</v>
      </c>
      <c r="BB132" s="69">
        <v>436.7336509672748</v>
      </c>
      <c r="BC132" s="69">
        <v>377.07059344133347</v>
      </c>
      <c r="BD132" s="69">
        <v>496.39670849321612</v>
      </c>
      <c r="BE132" s="72">
        <v>485.88072997783797</v>
      </c>
      <c r="BF132" s="69">
        <v>343.9841215951102</v>
      </c>
      <c r="BG132" s="70">
        <v>627.77733836056575</v>
      </c>
      <c r="BH132" s="69">
        <v>161.79644407200411</v>
      </c>
      <c r="BI132" s="69">
        <v>94.883906661586096</v>
      </c>
      <c r="BJ132" s="69">
        <v>228.70898148242213</v>
      </c>
      <c r="BK132" s="72">
        <v>232.32316595938937</v>
      </c>
      <c r="BL132" s="69">
        <v>188.83691575511088</v>
      </c>
      <c r="BM132" s="70">
        <v>275.80941616366789</v>
      </c>
      <c r="BN132" s="69">
        <v>425.05588527796391</v>
      </c>
      <c r="BO132" s="69">
        <v>350.90913665007588</v>
      </c>
      <c r="BP132" s="70">
        <v>499.20263390585194</v>
      </c>
    </row>
    <row r="133" spans="1:68" x14ac:dyDescent="0.3">
      <c r="A133" s="91">
        <f t="shared" si="4"/>
        <v>44710</v>
      </c>
      <c r="B133" s="71">
        <v>22</v>
      </c>
      <c r="C133" s="69">
        <v>10124.299999999999</v>
      </c>
      <c r="D133" s="69">
        <v>9488.5606211777886</v>
      </c>
      <c r="E133" s="69">
        <v>10760.03937882221</v>
      </c>
      <c r="F133" s="72">
        <v>8969.93</v>
      </c>
      <c r="G133" s="69">
        <v>8303.1309685513661</v>
      </c>
      <c r="H133" s="70">
        <v>9636.7290314486345</v>
      </c>
      <c r="I133" s="69">
        <v>1154.3499999999999</v>
      </c>
      <c r="J133" s="69">
        <v>989.59341011927995</v>
      </c>
      <c r="K133" s="70">
        <v>1319.1065898807199</v>
      </c>
      <c r="M133" s="91">
        <f t="shared" si="5"/>
        <v>44710</v>
      </c>
      <c r="N133" s="68">
        <f t="shared" si="6"/>
        <v>22</v>
      </c>
      <c r="O133" s="72">
        <v>1338.11</v>
      </c>
      <c r="P133" s="69">
        <v>1179.599058420652</v>
      </c>
      <c r="Q133" s="70">
        <v>1496.6209415793478</v>
      </c>
      <c r="R133" s="69">
        <v>532.26800000000003</v>
      </c>
      <c r="S133" s="69">
        <v>448.20424220425485</v>
      </c>
      <c r="T133" s="69">
        <v>616.33175779574526</v>
      </c>
      <c r="U133" s="72">
        <v>1594</v>
      </c>
      <c r="V133" s="69">
        <v>1458.5758496082371</v>
      </c>
      <c r="W133" s="70">
        <v>1729.4241503917629</v>
      </c>
      <c r="X133" s="69">
        <v>1582.75</v>
      </c>
      <c r="Y133" s="69">
        <v>1381.8861321337977</v>
      </c>
      <c r="Z133" s="69">
        <v>1783.6138678662023</v>
      </c>
      <c r="AA133" s="72">
        <v>1097.79</v>
      </c>
      <c r="AB133" s="69">
        <v>968.6511680803643</v>
      </c>
      <c r="AC133" s="70">
        <v>1226.9288319196357</v>
      </c>
      <c r="AD133" s="69">
        <v>807.08109999999999</v>
      </c>
      <c r="AE133" s="69">
        <v>713.48507170082098</v>
      </c>
      <c r="AF133" s="69">
        <v>900.677128299179</v>
      </c>
      <c r="AG133" s="72">
        <v>295.8877</v>
      </c>
      <c r="AH133" s="69">
        <v>245.99035003569199</v>
      </c>
      <c r="AI133" s="70">
        <v>345.78504996430797</v>
      </c>
      <c r="AJ133" s="69">
        <v>664.37120000000004</v>
      </c>
      <c r="AK133" s="69">
        <v>545.54146740227827</v>
      </c>
      <c r="AL133" s="69">
        <v>783.20093259772182</v>
      </c>
      <c r="AM133" s="72">
        <v>1057.67</v>
      </c>
      <c r="AN133" s="69">
        <v>936.16088755776741</v>
      </c>
      <c r="AO133" s="70">
        <v>1179.1791124422327</v>
      </c>
      <c r="AQ133" s="91">
        <f t="shared" si="7"/>
        <v>44710</v>
      </c>
      <c r="AR133" s="68">
        <v>2</v>
      </c>
      <c r="AS133" s="72">
        <v>157.89470147130106</v>
      </c>
      <c r="AT133" s="69">
        <v>95.999978494551044</v>
      </c>
      <c r="AU133" s="70">
        <v>219.78942444805108</v>
      </c>
      <c r="AV133" s="69">
        <v>620.75645850340243</v>
      </c>
      <c r="AW133" s="69">
        <v>503.95492327140221</v>
      </c>
      <c r="AX133" s="69">
        <v>737.55799373540265</v>
      </c>
      <c r="AY133" s="72">
        <v>603.2817398200807</v>
      </c>
      <c r="AZ133" s="69">
        <v>505.13986638614995</v>
      </c>
      <c r="BA133" s="70">
        <v>701.42361325401146</v>
      </c>
      <c r="BB133" s="69">
        <v>488.11068197096768</v>
      </c>
      <c r="BC133" s="69">
        <v>421.42890548554988</v>
      </c>
      <c r="BD133" s="69">
        <v>554.79245845638548</v>
      </c>
      <c r="BE133" s="72">
        <v>533.17004716376118</v>
      </c>
      <c r="BF133" s="69">
        <v>377.46306659005637</v>
      </c>
      <c r="BG133" s="70">
        <v>688.87702773746605</v>
      </c>
      <c r="BH133" s="69">
        <v>186.77458916559362</v>
      </c>
      <c r="BI133" s="69">
        <v>109.53209007027074</v>
      </c>
      <c r="BJ133" s="69">
        <v>264.01708826091652</v>
      </c>
      <c r="BK133" s="72">
        <v>254.76907148262399</v>
      </c>
      <c r="BL133" s="69">
        <v>207.08139668250644</v>
      </c>
      <c r="BM133" s="70">
        <v>302.45674628274156</v>
      </c>
      <c r="BN133" s="69">
        <v>455.25707135107297</v>
      </c>
      <c r="BO133" s="69">
        <v>375.84202782459181</v>
      </c>
      <c r="BP133" s="70">
        <v>534.67211487755412</v>
      </c>
    </row>
    <row r="134" spans="1:68" x14ac:dyDescent="0.3">
      <c r="A134" s="91">
        <f t="shared" si="4"/>
        <v>44717</v>
      </c>
      <c r="B134" s="71">
        <v>23</v>
      </c>
      <c r="C134" s="69">
        <v>10717.9</v>
      </c>
      <c r="D134" s="69">
        <v>10082.160621177789</v>
      </c>
      <c r="E134" s="69">
        <v>11353.63937882221</v>
      </c>
      <c r="F134" s="72">
        <v>9573.06</v>
      </c>
      <c r="G134" s="69">
        <v>8906.2609685513653</v>
      </c>
      <c r="H134" s="70">
        <v>10239.859031448634</v>
      </c>
      <c r="I134" s="69">
        <v>1144.8699999999999</v>
      </c>
      <c r="J134" s="69">
        <v>980.11341011927993</v>
      </c>
      <c r="K134" s="70">
        <v>1309.6265898807198</v>
      </c>
      <c r="M134" s="91">
        <f t="shared" si="5"/>
        <v>44717</v>
      </c>
      <c r="N134" s="68">
        <f t="shared" si="6"/>
        <v>23</v>
      </c>
      <c r="O134" s="72">
        <v>1426.13</v>
      </c>
      <c r="P134" s="69">
        <v>1267.6190584206522</v>
      </c>
      <c r="Q134" s="70">
        <v>1584.640941579348</v>
      </c>
      <c r="R134" s="69">
        <v>567.28049999999996</v>
      </c>
      <c r="S134" s="69">
        <v>483.21674220425479</v>
      </c>
      <c r="T134" s="69">
        <v>651.34425779574508</v>
      </c>
      <c r="U134" s="72">
        <v>1698.85</v>
      </c>
      <c r="V134" s="69">
        <v>1563.4258496082371</v>
      </c>
      <c r="W134" s="70">
        <v>1834.2741503917628</v>
      </c>
      <c r="X134" s="69">
        <v>1667.53</v>
      </c>
      <c r="Y134" s="69">
        <v>1466.6661321337976</v>
      </c>
      <c r="Z134" s="69">
        <v>1868.3938678662023</v>
      </c>
      <c r="AA134" s="72">
        <v>1170</v>
      </c>
      <c r="AB134" s="69">
        <v>1040.8611680803642</v>
      </c>
      <c r="AC134" s="70">
        <v>1299.1388319196358</v>
      </c>
      <c r="AD134" s="69">
        <v>860.17070000000001</v>
      </c>
      <c r="AE134" s="69">
        <v>766.574671700821</v>
      </c>
      <c r="AF134" s="69">
        <v>953.76672829917902</v>
      </c>
      <c r="AG134" s="72">
        <v>324.57769999999999</v>
      </c>
      <c r="AH134" s="69">
        <v>274.68035003569202</v>
      </c>
      <c r="AI134" s="70">
        <v>374.47504996430797</v>
      </c>
      <c r="AJ134" s="69">
        <v>708.07339999999999</v>
      </c>
      <c r="AK134" s="69">
        <v>589.24366740227822</v>
      </c>
      <c r="AL134" s="69">
        <v>826.90313259772176</v>
      </c>
      <c r="AM134" s="72">
        <v>1150.44</v>
      </c>
      <c r="AN134" s="69">
        <v>1028.9308875577674</v>
      </c>
      <c r="AO134" s="70">
        <v>1271.9491124422327</v>
      </c>
      <c r="AQ134" s="91">
        <f t="shared" si="7"/>
        <v>44717</v>
      </c>
      <c r="AR134" s="68">
        <v>2</v>
      </c>
      <c r="AS134" s="72">
        <v>139.06755818697994</v>
      </c>
      <c r="AT134" s="69">
        <v>84.553075377683797</v>
      </c>
      <c r="AU134" s="70">
        <v>193.58204099627608</v>
      </c>
      <c r="AV134" s="69">
        <v>642.71685356346256</v>
      </c>
      <c r="AW134" s="69">
        <v>521.78325039696142</v>
      </c>
      <c r="AX134" s="69">
        <v>763.65045672996371</v>
      </c>
      <c r="AY134" s="72">
        <v>618.35978899499878</v>
      </c>
      <c r="AZ134" s="69">
        <v>517.7650185212924</v>
      </c>
      <c r="BA134" s="70">
        <v>718.95455946870516</v>
      </c>
      <c r="BB134" s="69">
        <v>466.58371175473587</v>
      </c>
      <c r="BC134" s="69">
        <v>402.84277772449792</v>
      </c>
      <c r="BD134" s="69">
        <v>530.32464578497388</v>
      </c>
      <c r="BE134" s="72">
        <v>570.72434215075918</v>
      </c>
      <c r="BF134" s="69">
        <v>404.0500052690515</v>
      </c>
      <c r="BG134" s="70">
        <v>737.39867903246682</v>
      </c>
      <c r="BH134" s="69">
        <v>169.68655920534206</v>
      </c>
      <c r="BI134" s="69">
        <v>99.510985780380807</v>
      </c>
      <c r="BJ134" s="69">
        <v>239.86213263030334</v>
      </c>
      <c r="BK134" s="72">
        <v>253.35636511055722</v>
      </c>
      <c r="BL134" s="69">
        <v>205.93312068916313</v>
      </c>
      <c r="BM134" s="70">
        <v>300.77960953195134</v>
      </c>
      <c r="BN134" s="69">
        <v>506.18676178176031</v>
      </c>
      <c r="BO134" s="69">
        <v>417.88754305655004</v>
      </c>
      <c r="BP134" s="70">
        <v>594.48598050697058</v>
      </c>
    </row>
    <row r="135" spans="1:68" x14ac:dyDescent="0.3">
      <c r="A135" s="91">
        <f t="shared" si="4"/>
        <v>44724</v>
      </c>
      <c r="B135" s="71">
        <v>24</v>
      </c>
      <c r="C135" s="69">
        <v>10800.8</v>
      </c>
      <c r="D135" s="69">
        <v>10165.060621177789</v>
      </c>
      <c r="E135" s="69">
        <v>11436.53937882221</v>
      </c>
      <c r="F135" s="72">
        <v>9729.3799999999992</v>
      </c>
      <c r="G135" s="69">
        <v>9062.580968551365</v>
      </c>
      <c r="H135" s="70">
        <v>10396.179031448633</v>
      </c>
      <c r="I135" s="69">
        <v>1071.45</v>
      </c>
      <c r="J135" s="69">
        <v>906.69341011928009</v>
      </c>
      <c r="K135" s="70">
        <v>1236.20658988072</v>
      </c>
      <c r="M135" s="91">
        <f t="shared" si="5"/>
        <v>44724</v>
      </c>
      <c r="N135" s="68">
        <f t="shared" si="6"/>
        <v>24</v>
      </c>
      <c r="O135" s="72">
        <v>1464.25</v>
      </c>
      <c r="P135" s="69">
        <v>1305.7390584206521</v>
      </c>
      <c r="Q135" s="70">
        <v>1622.7609415793479</v>
      </c>
      <c r="R135" s="69">
        <v>582.44330000000002</v>
      </c>
      <c r="S135" s="69">
        <v>498.37954220425485</v>
      </c>
      <c r="T135" s="69">
        <v>666.50705779574514</v>
      </c>
      <c r="U135" s="72">
        <v>1744.26</v>
      </c>
      <c r="V135" s="69">
        <v>1608.8358496082374</v>
      </c>
      <c r="W135" s="70">
        <v>1879.6841503917626</v>
      </c>
      <c r="X135" s="69">
        <v>1684.9</v>
      </c>
      <c r="Y135" s="69">
        <v>1484.0361321337978</v>
      </c>
      <c r="Z135" s="69">
        <v>1885.7638678662024</v>
      </c>
      <c r="AA135" s="72">
        <v>1201.27</v>
      </c>
      <c r="AB135" s="69">
        <v>1072.1311680803642</v>
      </c>
      <c r="AC135" s="70">
        <v>1330.4088319196358</v>
      </c>
      <c r="AD135" s="69">
        <v>883.16219999999998</v>
      </c>
      <c r="AE135" s="69">
        <v>789.56617170082097</v>
      </c>
      <c r="AF135" s="69">
        <v>976.758228299179</v>
      </c>
      <c r="AG135" s="72">
        <v>304.43029999999999</v>
      </c>
      <c r="AH135" s="69">
        <v>254.53295003569198</v>
      </c>
      <c r="AI135" s="70">
        <v>354.32764996430797</v>
      </c>
      <c r="AJ135" s="69">
        <v>726.99950000000001</v>
      </c>
      <c r="AK135" s="69">
        <v>608.16976740227824</v>
      </c>
      <c r="AL135" s="69">
        <v>845.82923259772178</v>
      </c>
      <c r="AM135" s="72">
        <v>1137.6600000000001</v>
      </c>
      <c r="AN135" s="69">
        <v>1016.1508875577674</v>
      </c>
      <c r="AO135" s="70">
        <v>1259.1691124422327</v>
      </c>
      <c r="AQ135" s="91">
        <f t="shared" si="7"/>
        <v>44724</v>
      </c>
      <c r="AR135" s="68">
        <v>2</v>
      </c>
      <c r="AS135" s="72">
        <v>141.15404392092799</v>
      </c>
      <c r="AT135" s="69">
        <v>85.821658703924214</v>
      </c>
      <c r="AU135" s="70">
        <v>196.48642913793176</v>
      </c>
      <c r="AV135" s="69">
        <v>578.34592428303711</v>
      </c>
      <c r="AW135" s="69">
        <v>469.5243551699408</v>
      </c>
      <c r="AX135" s="69">
        <v>687.16749339613341</v>
      </c>
      <c r="AY135" s="72">
        <v>610.28555703010875</v>
      </c>
      <c r="AZ135" s="69">
        <v>511.00430261245066</v>
      </c>
      <c r="BA135" s="70">
        <v>709.5668114477669</v>
      </c>
      <c r="BB135" s="69">
        <v>510.47601917158272</v>
      </c>
      <c r="BC135" s="69">
        <v>440.73886924051448</v>
      </c>
      <c r="BD135" s="69">
        <v>580.21316910265102</v>
      </c>
      <c r="BE135" s="72">
        <v>611.53135751772993</v>
      </c>
      <c r="BF135" s="69">
        <v>432.9397398682521</v>
      </c>
      <c r="BG135" s="70">
        <v>790.12297516720776</v>
      </c>
      <c r="BH135" s="69">
        <v>155.64470248237322</v>
      </c>
      <c r="BI135" s="69">
        <v>91.276279323762964</v>
      </c>
      <c r="BJ135" s="69">
        <v>220.01312564098347</v>
      </c>
      <c r="BK135" s="72">
        <v>239.30943258012186</v>
      </c>
      <c r="BL135" s="69">
        <v>194.51549298977466</v>
      </c>
      <c r="BM135" s="70">
        <v>284.10337217046907</v>
      </c>
      <c r="BN135" s="69">
        <v>482.37834473139441</v>
      </c>
      <c r="BO135" s="69">
        <v>398.23226627644999</v>
      </c>
      <c r="BP135" s="70">
        <v>566.52442318633882</v>
      </c>
    </row>
    <row r="136" spans="1:68" x14ac:dyDescent="0.3">
      <c r="A136" s="91">
        <f t="shared" si="4"/>
        <v>44731</v>
      </c>
      <c r="B136" s="71">
        <v>25</v>
      </c>
      <c r="C136" s="69">
        <v>10663.8</v>
      </c>
      <c r="D136" s="69">
        <v>10028.060621177789</v>
      </c>
      <c r="E136" s="69">
        <v>11299.53937882221</v>
      </c>
      <c r="F136" s="72">
        <v>9592.65</v>
      </c>
      <c r="G136" s="69">
        <v>8925.8509685513654</v>
      </c>
      <c r="H136" s="70">
        <v>10259.449031448634</v>
      </c>
      <c r="I136" s="69">
        <v>1071.18</v>
      </c>
      <c r="J136" s="69">
        <v>906.42341011928011</v>
      </c>
      <c r="K136" s="70">
        <v>1235.93658988072</v>
      </c>
      <c r="M136" s="91">
        <f t="shared" si="5"/>
        <v>44731</v>
      </c>
      <c r="N136" s="68">
        <f t="shared" si="6"/>
        <v>25</v>
      </c>
      <c r="O136" s="72">
        <v>1432.57</v>
      </c>
      <c r="P136" s="69">
        <v>1274.059058420652</v>
      </c>
      <c r="Q136" s="70">
        <v>1591.0809415793478</v>
      </c>
      <c r="R136" s="69">
        <v>569.83929999999998</v>
      </c>
      <c r="S136" s="69">
        <v>485.7755422042548</v>
      </c>
      <c r="T136" s="69">
        <v>653.9030577957451</v>
      </c>
      <c r="U136" s="72">
        <v>1706.52</v>
      </c>
      <c r="V136" s="69">
        <v>1571.0958496082371</v>
      </c>
      <c r="W136" s="70">
        <v>1841.9441503917628</v>
      </c>
      <c r="X136" s="69">
        <v>1679.09</v>
      </c>
      <c r="Y136" s="69">
        <v>1478.2261321337976</v>
      </c>
      <c r="Z136" s="69">
        <v>1879.9538678662022</v>
      </c>
      <c r="AA136" s="72">
        <v>1175.28</v>
      </c>
      <c r="AB136" s="69">
        <v>1046.1411680803642</v>
      </c>
      <c r="AC136" s="70">
        <v>1304.4188319196357</v>
      </c>
      <c r="AD136" s="69">
        <v>864.05070000000001</v>
      </c>
      <c r="AE136" s="69">
        <v>770.454671700821</v>
      </c>
      <c r="AF136" s="69">
        <v>957.64672829917902</v>
      </c>
      <c r="AG136" s="72">
        <v>308.82350000000002</v>
      </c>
      <c r="AH136" s="69">
        <v>258.92615003569205</v>
      </c>
      <c r="AI136" s="70">
        <v>358.720849964308</v>
      </c>
      <c r="AJ136" s="69">
        <v>711.26739999999995</v>
      </c>
      <c r="AK136" s="69">
        <v>592.43766740227818</v>
      </c>
      <c r="AL136" s="69">
        <v>830.09713259772172</v>
      </c>
      <c r="AM136" s="72">
        <v>1145.22</v>
      </c>
      <c r="AN136" s="69">
        <v>1023.7108875577674</v>
      </c>
      <c r="AO136" s="70">
        <v>1266.7291124422327</v>
      </c>
      <c r="AQ136" s="91">
        <f t="shared" si="7"/>
        <v>44731</v>
      </c>
      <c r="AR136" s="68">
        <v>2</v>
      </c>
      <c r="AS136" s="72">
        <v>121.52829827868327</v>
      </c>
      <c r="AT136" s="69">
        <v>73.889205353439422</v>
      </c>
      <c r="AU136" s="70">
        <v>169.16739120392711</v>
      </c>
      <c r="AV136" s="69">
        <v>579.93150367984322</v>
      </c>
      <c r="AW136" s="69">
        <v>470.8115919474439</v>
      </c>
      <c r="AX136" s="69">
        <v>689.05141541224248</v>
      </c>
      <c r="AY136" s="72">
        <v>596.97815614412195</v>
      </c>
      <c r="AZ136" s="69">
        <v>499.86174970259617</v>
      </c>
      <c r="BA136" s="70">
        <v>694.09456258564774</v>
      </c>
      <c r="BB136" s="69">
        <v>441.95235864568082</v>
      </c>
      <c r="BC136" s="69">
        <v>381.57636302637707</v>
      </c>
      <c r="BD136" s="69">
        <v>502.32835426498457</v>
      </c>
      <c r="BE136" s="72">
        <v>572.55969198059427</v>
      </c>
      <c r="BF136" s="69">
        <v>405.34935953458148</v>
      </c>
      <c r="BG136" s="70">
        <v>739.77002442660705</v>
      </c>
      <c r="BH136" s="69">
        <v>160.59248321356642</v>
      </c>
      <c r="BI136" s="69">
        <v>94.177855855763895</v>
      </c>
      <c r="BJ136" s="69">
        <v>227.00711057136897</v>
      </c>
      <c r="BK136" s="72">
        <v>215.85372745142351</v>
      </c>
      <c r="BL136" s="69">
        <v>175.45022674706604</v>
      </c>
      <c r="BM136" s="70">
        <v>256.25722815578098</v>
      </c>
      <c r="BN136" s="69">
        <v>462.9275657252802</v>
      </c>
      <c r="BO136" s="69">
        <v>382.17448116016232</v>
      </c>
      <c r="BP136" s="70">
        <v>543.68065029039803</v>
      </c>
    </row>
    <row r="137" spans="1:68" x14ac:dyDescent="0.3">
      <c r="A137" s="91">
        <f t="shared" si="4"/>
        <v>44738</v>
      </c>
      <c r="B137" s="71">
        <v>26</v>
      </c>
      <c r="C137" s="69">
        <v>10721</v>
      </c>
      <c r="D137" s="69">
        <v>10085.260621177789</v>
      </c>
      <c r="E137" s="69">
        <v>11356.739378822211</v>
      </c>
      <c r="F137" s="72">
        <v>9521.31</v>
      </c>
      <c r="G137" s="69">
        <v>8854.5109685513653</v>
      </c>
      <c r="H137" s="70">
        <v>10188.109031448634</v>
      </c>
      <c r="I137" s="69">
        <v>1199.71</v>
      </c>
      <c r="J137" s="69">
        <v>1034.9534101192801</v>
      </c>
      <c r="K137" s="70">
        <v>1364.46658988072</v>
      </c>
      <c r="M137" s="91">
        <f t="shared" si="5"/>
        <v>44738</v>
      </c>
      <c r="N137" s="68">
        <f t="shared" si="6"/>
        <v>26</v>
      </c>
      <c r="O137" s="72">
        <v>1417.08</v>
      </c>
      <c r="P137" s="69">
        <v>1258.569058420652</v>
      </c>
      <c r="Q137" s="70">
        <v>1575.5909415793478</v>
      </c>
      <c r="R137" s="69">
        <v>563.67729999999995</v>
      </c>
      <c r="S137" s="69">
        <v>479.61354220425477</v>
      </c>
      <c r="T137" s="69">
        <v>647.74105779574506</v>
      </c>
      <c r="U137" s="72">
        <v>1688.06</v>
      </c>
      <c r="V137" s="69">
        <v>1552.6358496082371</v>
      </c>
      <c r="W137" s="70">
        <v>1823.4841503917628</v>
      </c>
      <c r="X137" s="69">
        <v>1677.02</v>
      </c>
      <c r="Y137" s="69">
        <v>1476.1561321337977</v>
      </c>
      <c r="Z137" s="69">
        <v>1877.8838678662023</v>
      </c>
      <c r="AA137" s="72">
        <v>1162.57</v>
      </c>
      <c r="AB137" s="69">
        <v>1033.4311680803642</v>
      </c>
      <c r="AC137" s="70">
        <v>1291.7088319196357</v>
      </c>
      <c r="AD137" s="69">
        <v>854.70719999999994</v>
      </c>
      <c r="AE137" s="69">
        <v>761.11117170082093</v>
      </c>
      <c r="AF137" s="69">
        <v>948.30322829917895</v>
      </c>
      <c r="AG137" s="72">
        <v>300.58019999999999</v>
      </c>
      <c r="AH137" s="69">
        <v>250.68285003569198</v>
      </c>
      <c r="AI137" s="70">
        <v>350.47754996430797</v>
      </c>
      <c r="AJ137" s="69">
        <v>703.57600000000002</v>
      </c>
      <c r="AK137" s="69">
        <v>584.74626740227825</v>
      </c>
      <c r="AL137" s="69">
        <v>822.40573259772179</v>
      </c>
      <c r="AM137" s="72">
        <v>1154.04</v>
      </c>
      <c r="AN137" s="69">
        <v>1032.5308875577673</v>
      </c>
      <c r="AO137" s="70">
        <v>1275.5491124422326</v>
      </c>
      <c r="AQ137" s="91">
        <f t="shared" si="7"/>
        <v>44738</v>
      </c>
      <c r="AR137" s="68">
        <v>2</v>
      </c>
      <c r="AS137" s="72">
        <v>133.21859837476811</v>
      </c>
      <c r="AT137" s="69">
        <v>80.996907811859003</v>
      </c>
      <c r="AU137" s="70">
        <v>185.44028893767722</v>
      </c>
      <c r="AV137" s="69">
        <v>610.73412284123833</v>
      </c>
      <c r="AW137" s="69">
        <v>495.81839028743093</v>
      </c>
      <c r="AX137" s="69">
        <v>725.64985539504573</v>
      </c>
      <c r="AY137" s="72">
        <v>599.84478183888609</v>
      </c>
      <c r="AZ137" s="69">
        <v>502.26203272933611</v>
      </c>
      <c r="BA137" s="70">
        <v>697.42753094843613</v>
      </c>
      <c r="BB137" s="69">
        <v>473.47777128446899</v>
      </c>
      <c r="BC137" s="69">
        <v>408.79502599375513</v>
      </c>
      <c r="BD137" s="69">
        <v>538.1605165751829</v>
      </c>
      <c r="BE137" s="72">
        <v>540.98990274016444</v>
      </c>
      <c r="BF137" s="69">
        <v>382.99921154392683</v>
      </c>
      <c r="BG137" s="70">
        <v>698.9805939364021</v>
      </c>
      <c r="BH137" s="69">
        <v>170.13541737064094</v>
      </c>
      <c r="BI137" s="69">
        <v>99.774214162838675</v>
      </c>
      <c r="BJ137" s="69">
        <v>240.49662057844318</v>
      </c>
      <c r="BK137" s="72">
        <v>231.66552346793338</v>
      </c>
      <c r="BL137" s="69">
        <v>188.3023707852056</v>
      </c>
      <c r="BM137" s="70">
        <v>275.02867615066117</v>
      </c>
      <c r="BN137" s="69">
        <v>464.56788791322958</v>
      </c>
      <c r="BO137" s="69">
        <v>383.52866554564582</v>
      </c>
      <c r="BP137" s="70">
        <v>545.60711028081334</v>
      </c>
    </row>
    <row r="138" spans="1:68" x14ac:dyDescent="0.3">
      <c r="A138" s="91">
        <f t="shared" si="4"/>
        <v>44745</v>
      </c>
      <c r="B138" s="71">
        <v>27</v>
      </c>
      <c r="C138" s="69">
        <v>10912.2</v>
      </c>
      <c r="D138" s="69">
        <v>10276.46062117779</v>
      </c>
      <c r="E138" s="69">
        <v>11547.939378822211</v>
      </c>
      <c r="F138" s="72">
        <v>9590.8799999999992</v>
      </c>
      <c r="G138" s="69">
        <v>8924.080968551365</v>
      </c>
      <c r="H138" s="70">
        <v>10257.679031448633</v>
      </c>
      <c r="I138" s="69">
        <v>1321.37</v>
      </c>
      <c r="J138" s="69">
        <v>1156.6134101192799</v>
      </c>
      <c r="K138" s="70">
        <v>1486.1265898807198</v>
      </c>
      <c r="M138" s="91">
        <f t="shared" si="5"/>
        <v>44745</v>
      </c>
      <c r="N138" s="68">
        <f t="shared" si="6"/>
        <v>27</v>
      </c>
      <c r="O138" s="72">
        <v>1418.39</v>
      </c>
      <c r="P138" s="69">
        <v>1259.8790584206522</v>
      </c>
      <c r="Q138" s="70">
        <v>1576.900941579348</v>
      </c>
      <c r="R138" s="69">
        <v>564.19920000000002</v>
      </c>
      <c r="S138" s="69">
        <v>480.13544220425484</v>
      </c>
      <c r="T138" s="69">
        <v>648.26295779574525</v>
      </c>
      <c r="U138" s="72">
        <v>1689.63</v>
      </c>
      <c r="V138" s="69">
        <v>1554.2058496082373</v>
      </c>
      <c r="W138" s="70">
        <v>1825.054150391763</v>
      </c>
      <c r="X138" s="69">
        <v>1719.12</v>
      </c>
      <c r="Y138" s="69">
        <v>1518.2561321337976</v>
      </c>
      <c r="Z138" s="69">
        <v>1919.9838678662022</v>
      </c>
      <c r="AA138" s="72">
        <v>1163.6400000000001</v>
      </c>
      <c r="AB138" s="69">
        <v>1034.5011680803643</v>
      </c>
      <c r="AC138" s="70">
        <v>1292.7788319196359</v>
      </c>
      <c r="AD138" s="69">
        <v>855.49860000000001</v>
      </c>
      <c r="AE138" s="69">
        <v>761.902571700821</v>
      </c>
      <c r="AF138" s="69">
        <v>949.09462829917902</v>
      </c>
      <c r="AG138" s="72">
        <v>328.09019999999998</v>
      </c>
      <c r="AH138" s="69">
        <v>278.192850035692</v>
      </c>
      <c r="AI138" s="70">
        <v>377.98754996430796</v>
      </c>
      <c r="AJ138" s="69">
        <v>704.22739999999999</v>
      </c>
      <c r="AK138" s="69">
        <v>585.39766740227822</v>
      </c>
      <c r="AL138" s="69">
        <v>823.05713259772176</v>
      </c>
      <c r="AM138" s="72">
        <v>1148.0899999999999</v>
      </c>
      <c r="AN138" s="69">
        <v>1026.5808875577673</v>
      </c>
      <c r="AO138" s="70">
        <v>1269.5991124422326</v>
      </c>
      <c r="AQ138" s="91">
        <f t="shared" si="7"/>
        <v>44745</v>
      </c>
      <c r="AR138" s="68">
        <v>2</v>
      </c>
      <c r="AS138" s="72">
        <v>117.68064320791387</v>
      </c>
      <c r="AT138" s="69">
        <v>71.549831070411642</v>
      </c>
      <c r="AU138" s="70">
        <v>163.81145534541611</v>
      </c>
      <c r="AV138" s="69">
        <v>580.2386170991399</v>
      </c>
      <c r="AW138" s="69">
        <v>471.06091890576573</v>
      </c>
      <c r="AX138" s="69">
        <v>689.41631529251413</v>
      </c>
      <c r="AY138" s="72">
        <v>529.65632546382449</v>
      </c>
      <c r="AZ138" s="69">
        <v>443.4918344373695</v>
      </c>
      <c r="BA138" s="70">
        <v>615.82081649027941</v>
      </c>
      <c r="BB138" s="69">
        <v>451.02449749920999</v>
      </c>
      <c r="BC138" s="69">
        <v>389.4091388468479</v>
      </c>
      <c r="BD138" s="69">
        <v>512.63985615157208</v>
      </c>
      <c r="BE138" s="72">
        <v>485.73483459222024</v>
      </c>
      <c r="BF138" s="69">
        <v>343.88083349790827</v>
      </c>
      <c r="BG138" s="70">
        <v>627.58883568653221</v>
      </c>
      <c r="BH138" s="69">
        <v>145.99621773650378</v>
      </c>
      <c r="BI138" s="69">
        <v>85.618021929395283</v>
      </c>
      <c r="BJ138" s="69">
        <v>206.37441354361226</v>
      </c>
      <c r="BK138" s="72">
        <v>224.49174082845352</v>
      </c>
      <c r="BL138" s="69">
        <v>182.47137678018359</v>
      </c>
      <c r="BM138" s="70">
        <v>266.51210487672347</v>
      </c>
      <c r="BN138" s="69">
        <v>435.37228111671328</v>
      </c>
      <c r="BO138" s="69">
        <v>359.42594039871381</v>
      </c>
      <c r="BP138" s="70">
        <v>511.31862183471276</v>
      </c>
    </row>
    <row r="139" spans="1:68" x14ac:dyDescent="0.3">
      <c r="A139" s="91">
        <f t="shared" si="4"/>
        <v>44752</v>
      </c>
      <c r="B139" s="71">
        <v>28</v>
      </c>
      <c r="C139" s="69">
        <v>10610.6</v>
      </c>
      <c r="D139" s="69">
        <v>9974.8606211777897</v>
      </c>
      <c r="E139" s="69">
        <v>11246.339378822211</v>
      </c>
      <c r="F139" s="72">
        <v>9444.09</v>
      </c>
      <c r="G139" s="69">
        <v>8777.2909685513659</v>
      </c>
      <c r="H139" s="70">
        <v>10110.889031448634</v>
      </c>
      <c r="I139" s="69">
        <v>1166.54</v>
      </c>
      <c r="J139" s="69">
        <v>1001.78341011928</v>
      </c>
      <c r="K139" s="70">
        <v>1331.2965898807199</v>
      </c>
      <c r="M139" s="91">
        <f t="shared" si="5"/>
        <v>44752</v>
      </c>
      <c r="N139" s="68">
        <f t="shared" si="6"/>
        <v>28</v>
      </c>
      <c r="O139" s="72">
        <v>1398.55</v>
      </c>
      <c r="P139" s="69">
        <v>1240.0390584206521</v>
      </c>
      <c r="Q139" s="70">
        <v>1557.0609415793479</v>
      </c>
      <c r="R139" s="69">
        <v>556.30700000000002</v>
      </c>
      <c r="S139" s="69">
        <v>472.24324220425484</v>
      </c>
      <c r="T139" s="69">
        <v>640.37075779574525</v>
      </c>
      <c r="U139" s="72">
        <v>1665.99</v>
      </c>
      <c r="V139" s="69">
        <v>1530.5658496082374</v>
      </c>
      <c r="W139" s="70">
        <v>1801.4141503917626</v>
      </c>
      <c r="X139" s="69">
        <v>1733</v>
      </c>
      <c r="Y139" s="69">
        <v>1532.1361321337977</v>
      </c>
      <c r="Z139" s="69">
        <v>1933.8638678662023</v>
      </c>
      <c r="AA139" s="72">
        <v>1147.3699999999999</v>
      </c>
      <c r="AB139" s="69">
        <v>1018.2311680803642</v>
      </c>
      <c r="AC139" s="70">
        <v>1276.5088319196357</v>
      </c>
      <c r="AD139" s="69">
        <v>843.53160000000003</v>
      </c>
      <c r="AE139" s="69">
        <v>749.93557170082101</v>
      </c>
      <c r="AF139" s="69">
        <v>937.12762829917904</v>
      </c>
      <c r="AG139" s="72">
        <v>305.28039999999999</v>
      </c>
      <c r="AH139" s="69">
        <v>255.38305003569198</v>
      </c>
      <c r="AI139" s="70">
        <v>355.17774996430796</v>
      </c>
      <c r="AJ139" s="69">
        <v>694.37649999999996</v>
      </c>
      <c r="AK139" s="69">
        <v>575.54676740227819</v>
      </c>
      <c r="AL139" s="69">
        <v>813.20623259772174</v>
      </c>
      <c r="AM139" s="72">
        <v>1099.69</v>
      </c>
      <c r="AN139" s="69">
        <v>978.18088755776739</v>
      </c>
      <c r="AO139" s="70">
        <v>1221.1991124422327</v>
      </c>
      <c r="AQ139" s="91">
        <f t="shared" si="7"/>
        <v>44752</v>
      </c>
      <c r="AR139" s="68">
        <v>2</v>
      </c>
      <c r="AS139" s="72">
        <v>109.80115481409297</v>
      </c>
      <c r="AT139" s="69">
        <v>66.759102126968514</v>
      </c>
      <c r="AU139" s="70">
        <v>152.84320750121742</v>
      </c>
      <c r="AV139" s="69">
        <v>577.96436835461895</v>
      </c>
      <c r="AW139" s="69">
        <v>469.21459280501381</v>
      </c>
      <c r="AX139" s="69">
        <v>686.7141439042241</v>
      </c>
      <c r="AY139" s="72">
        <v>535.55125704574778</v>
      </c>
      <c r="AZ139" s="69">
        <v>448.42777854954556</v>
      </c>
      <c r="BA139" s="70">
        <v>622.67473554194999</v>
      </c>
      <c r="BB139" s="69">
        <v>461.94737881588526</v>
      </c>
      <c r="BC139" s="69">
        <v>398.83982350108954</v>
      </c>
      <c r="BD139" s="69">
        <v>525.05493413068098</v>
      </c>
      <c r="BE139" s="72">
        <v>478.01674259214349</v>
      </c>
      <c r="BF139" s="69">
        <v>338.41673308553391</v>
      </c>
      <c r="BG139" s="70">
        <v>617.61675209875307</v>
      </c>
      <c r="BH139" s="69">
        <v>137.34662307666039</v>
      </c>
      <c r="BI139" s="69">
        <v>80.545553637076722</v>
      </c>
      <c r="BJ139" s="69">
        <v>194.14769251624406</v>
      </c>
      <c r="BK139" s="72">
        <v>209.28973424322507</v>
      </c>
      <c r="BL139" s="69">
        <v>170.11488178757821</v>
      </c>
      <c r="BM139" s="70">
        <v>248.46458669887193</v>
      </c>
      <c r="BN139" s="69">
        <v>432.24550473193449</v>
      </c>
      <c r="BO139" s="69">
        <v>356.84459888649587</v>
      </c>
      <c r="BP139" s="70">
        <v>507.6464105773731</v>
      </c>
    </row>
    <row r="140" spans="1:68" x14ac:dyDescent="0.3">
      <c r="A140" s="91">
        <f t="shared" si="4"/>
        <v>44759</v>
      </c>
      <c r="B140" s="71">
        <v>29</v>
      </c>
      <c r="C140" s="69">
        <v>10323</v>
      </c>
      <c r="D140" s="69">
        <v>9687.2606211777893</v>
      </c>
      <c r="E140" s="69">
        <v>10958.739378822211</v>
      </c>
      <c r="F140" s="72">
        <v>9235.48</v>
      </c>
      <c r="G140" s="69">
        <v>8568.6809685513654</v>
      </c>
      <c r="H140" s="70">
        <v>9902.2790314486338</v>
      </c>
      <c r="I140" s="69">
        <v>1087.51</v>
      </c>
      <c r="J140" s="69">
        <v>922.75341011928003</v>
      </c>
      <c r="K140" s="70">
        <v>1252.2665898807199</v>
      </c>
      <c r="M140" s="91">
        <f t="shared" si="5"/>
        <v>44759</v>
      </c>
      <c r="N140" s="68">
        <f t="shared" si="6"/>
        <v>29</v>
      </c>
      <c r="O140" s="72">
        <v>1362.67</v>
      </c>
      <c r="P140" s="69">
        <v>1204.1590584206522</v>
      </c>
      <c r="Q140" s="70">
        <v>1521.180941579348</v>
      </c>
      <c r="R140" s="69">
        <v>542.03489999999999</v>
      </c>
      <c r="S140" s="69">
        <v>457.97114220425482</v>
      </c>
      <c r="T140" s="69">
        <v>626.09865779574511</v>
      </c>
      <c r="U140" s="72">
        <v>1623.25</v>
      </c>
      <c r="V140" s="69">
        <v>1487.8258496082371</v>
      </c>
      <c r="W140" s="70">
        <v>1758.6741503917629</v>
      </c>
      <c r="X140" s="69">
        <v>1719.83</v>
      </c>
      <c r="Y140" s="69">
        <v>1518.9661321337976</v>
      </c>
      <c r="Z140" s="69">
        <v>1920.6938678662023</v>
      </c>
      <c r="AA140" s="72">
        <v>1117.93</v>
      </c>
      <c r="AB140" s="69">
        <v>988.7911680803644</v>
      </c>
      <c r="AC140" s="70">
        <v>1247.0688319196358</v>
      </c>
      <c r="AD140" s="69">
        <v>821.89070000000004</v>
      </c>
      <c r="AE140" s="69">
        <v>728.29467170082103</v>
      </c>
      <c r="AF140" s="69">
        <v>915.48672829917905</v>
      </c>
      <c r="AG140" s="72">
        <v>287.483</v>
      </c>
      <c r="AH140" s="69">
        <v>237.585650035692</v>
      </c>
      <c r="AI140" s="70">
        <v>337.38034996430798</v>
      </c>
      <c r="AJ140" s="69">
        <v>676.56219999999996</v>
      </c>
      <c r="AK140" s="69">
        <v>557.73246740227819</v>
      </c>
      <c r="AL140" s="69">
        <v>795.39193259772173</v>
      </c>
      <c r="AM140" s="72">
        <v>1083.83</v>
      </c>
      <c r="AN140" s="69">
        <v>962.32088755776726</v>
      </c>
      <c r="AO140" s="70">
        <v>1205.3391124422326</v>
      </c>
      <c r="AQ140" s="91">
        <f t="shared" si="7"/>
        <v>44759</v>
      </c>
      <c r="AR140" s="68">
        <v>2</v>
      </c>
      <c r="AS140" s="72">
        <v>103.97913502753995</v>
      </c>
      <c r="AT140" s="69">
        <v>63.219314096744291</v>
      </c>
      <c r="AU140" s="70">
        <v>144.73895595833562</v>
      </c>
      <c r="AV140" s="69">
        <v>524.8144121337923</v>
      </c>
      <c r="AW140" s="69">
        <v>426.06533234669791</v>
      </c>
      <c r="AX140" s="69">
        <v>623.56349192088669</v>
      </c>
      <c r="AY140" s="72">
        <v>483.75572787520213</v>
      </c>
      <c r="AZ140" s="69">
        <v>405.05834606446422</v>
      </c>
      <c r="BA140" s="70">
        <v>562.45310968594003</v>
      </c>
      <c r="BB140" s="69">
        <v>433.41455764488876</v>
      </c>
      <c r="BC140" s="69">
        <v>374.20492809590519</v>
      </c>
      <c r="BD140" s="69">
        <v>492.62418719387233</v>
      </c>
      <c r="BE140" s="72">
        <v>481.51413020726818</v>
      </c>
      <c r="BF140" s="69">
        <v>340.89274362153759</v>
      </c>
      <c r="BG140" s="70">
        <v>622.13551679299871</v>
      </c>
      <c r="BH140" s="69">
        <v>137.98090444426367</v>
      </c>
      <c r="BI140" s="69">
        <v>80.917521602293988</v>
      </c>
      <c r="BJ140" s="69">
        <v>195.04428728623336</v>
      </c>
      <c r="BK140" s="72">
        <v>229.19113936282326</v>
      </c>
      <c r="BL140" s="69">
        <v>186.29114189689</v>
      </c>
      <c r="BM140" s="70">
        <v>272.09113682875653</v>
      </c>
      <c r="BN140" s="69">
        <v>458.46077280686052</v>
      </c>
      <c r="BO140" s="69">
        <v>378.48687559843177</v>
      </c>
      <c r="BP140" s="70">
        <v>538.43467001528927</v>
      </c>
    </row>
    <row r="141" spans="1:68" x14ac:dyDescent="0.3">
      <c r="A141" s="91">
        <f t="shared" si="4"/>
        <v>44766</v>
      </c>
      <c r="B141" s="71">
        <v>30</v>
      </c>
      <c r="C141" s="69">
        <v>9945.1200000000008</v>
      </c>
      <c r="D141" s="69">
        <v>9309.3806211777901</v>
      </c>
      <c r="E141" s="69">
        <v>10580.859378822212</v>
      </c>
      <c r="F141" s="72">
        <v>8811.9</v>
      </c>
      <c r="G141" s="69">
        <v>8145.1009685513654</v>
      </c>
      <c r="H141" s="70">
        <v>9478.6990314486338</v>
      </c>
      <c r="I141" s="69">
        <v>1133.22</v>
      </c>
      <c r="J141" s="69">
        <v>968.46341011928007</v>
      </c>
      <c r="K141" s="70">
        <v>1297.97658988072</v>
      </c>
      <c r="M141" s="91">
        <f t="shared" si="5"/>
        <v>44766</v>
      </c>
      <c r="N141" s="68">
        <f t="shared" si="6"/>
        <v>30</v>
      </c>
      <c r="O141" s="72">
        <v>1302.8800000000001</v>
      </c>
      <c r="P141" s="69">
        <v>1144.3690584206522</v>
      </c>
      <c r="Q141" s="70">
        <v>1461.390941579348</v>
      </c>
      <c r="R141" s="69">
        <v>518.25519999999995</v>
      </c>
      <c r="S141" s="69">
        <v>434.19144220425477</v>
      </c>
      <c r="T141" s="69">
        <v>602.31895779574506</v>
      </c>
      <c r="U141" s="72">
        <v>1552.04</v>
      </c>
      <c r="V141" s="69">
        <v>1416.6158496082371</v>
      </c>
      <c r="W141" s="70">
        <v>1687.4641503917628</v>
      </c>
      <c r="X141" s="69">
        <v>1630.49</v>
      </c>
      <c r="Y141" s="69">
        <v>1429.6261321337977</v>
      </c>
      <c r="Z141" s="69">
        <v>1831.3538678662023</v>
      </c>
      <c r="AA141" s="72">
        <v>1068.8900000000001</v>
      </c>
      <c r="AB141" s="69">
        <v>939.75116808036444</v>
      </c>
      <c r="AC141" s="70">
        <v>1198.0288319196359</v>
      </c>
      <c r="AD141" s="69">
        <v>785.83339999999998</v>
      </c>
      <c r="AE141" s="69">
        <v>692.23737170082097</v>
      </c>
      <c r="AF141" s="69">
        <v>879.42942829917899</v>
      </c>
      <c r="AG141" s="72">
        <v>288.2389</v>
      </c>
      <c r="AH141" s="69">
        <v>238.34155003569199</v>
      </c>
      <c r="AI141" s="70">
        <v>338.13624996430798</v>
      </c>
      <c r="AJ141" s="69">
        <v>646.88059999999996</v>
      </c>
      <c r="AK141" s="69">
        <v>528.05086740227819</v>
      </c>
      <c r="AL141" s="69">
        <v>765.71033259772173</v>
      </c>
      <c r="AM141" s="72">
        <v>1018.39</v>
      </c>
      <c r="AN141" s="69">
        <v>896.88088755776732</v>
      </c>
      <c r="AO141" s="70">
        <v>1139.8991124422325</v>
      </c>
      <c r="AQ141" s="91">
        <f t="shared" si="7"/>
        <v>44766</v>
      </c>
      <c r="AR141" s="68">
        <v>2</v>
      </c>
      <c r="AS141" s="72">
        <v>98.609325114498262</v>
      </c>
      <c r="AT141" s="69">
        <v>59.954469669614944</v>
      </c>
      <c r="AU141" s="70">
        <v>137.26418055938157</v>
      </c>
      <c r="AV141" s="69">
        <v>582.33064420997357</v>
      </c>
      <c r="AW141" s="69">
        <v>472.75931019542497</v>
      </c>
      <c r="AX141" s="69">
        <v>691.90197822452217</v>
      </c>
      <c r="AY141" s="72">
        <v>490.47191471949014</v>
      </c>
      <c r="AZ141" s="69">
        <v>410.68194363292349</v>
      </c>
      <c r="BA141" s="70">
        <v>570.26188580605685</v>
      </c>
      <c r="BB141" s="69">
        <v>469.46801178492041</v>
      </c>
      <c r="BC141" s="69">
        <v>405.33304775895886</v>
      </c>
      <c r="BD141" s="69">
        <v>533.60297581088196</v>
      </c>
      <c r="BE141" s="72">
        <v>483.31325731365638</v>
      </c>
      <c r="BF141" s="69">
        <v>342.16645364777617</v>
      </c>
      <c r="BG141" s="70">
        <v>624.46006097953659</v>
      </c>
      <c r="BH141" s="69">
        <v>133.419609277604</v>
      </c>
      <c r="BI141" s="69">
        <v>78.242595664758085</v>
      </c>
      <c r="BJ141" s="69">
        <v>188.59662289044991</v>
      </c>
      <c r="BK141" s="72">
        <v>219.00853545606645</v>
      </c>
      <c r="BL141" s="69">
        <v>178.01451778939992</v>
      </c>
      <c r="BM141" s="70">
        <v>260.00255312273299</v>
      </c>
      <c r="BN141" s="69">
        <v>439.83197977869924</v>
      </c>
      <c r="BO141" s="69">
        <v>363.10768922610293</v>
      </c>
      <c r="BP141" s="70">
        <v>516.55627033129554</v>
      </c>
    </row>
    <row r="142" spans="1:68" x14ac:dyDescent="0.3">
      <c r="A142" s="91">
        <f t="shared" si="4"/>
        <v>44773</v>
      </c>
      <c r="B142" s="71">
        <v>31</v>
      </c>
      <c r="C142" s="69">
        <v>10376.799999999999</v>
      </c>
      <c r="D142" s="69">
        <v>9741.0606211777886</v>
      </c>
      <c r="E142" s="69">
        <v>11012.53937882221</v>
      </c>
      <c r="F142" s="72">
        <v>9049.43</v>
      </c>
      <c r="G142" s="69">
        <v>8382.6309685513661</v>
      </c>
      <c r="H142" s="70">
        <v>9716.2290314486345</v>
      </c>
      <c r="I142" s="69">
        <v>1327.4</v>
      </c>
      <c r="J142" s="69">
        <v>1162.6434101192801</v>
      </c>
      <c r="K142" s="70">
        <v>1492.15658988072</v>
      </c>
      <c r="M142" s="91">
        <f t="shared" si="5"/>
        <v>44773</v>
      </c>
      <c r="N142" s="68">
        <f t="shared" si="6"/>
        <v>31</v>
      </c>
      <c r="O142" s="72">
        <v>1336.53</v>
      </c>
      <c r="P142" s="69">
        <v>1178.0190584206521</v>
      </c>
      <c r="Q142" s="70">
        <v>1495.0409415793479</v>
      </c>
      <c r="R142" s="69">
        <v>531.63980000000004</v>
      </c>
      <c r="S142" s="69">
        <v>447.57604220425486</v>
      </c>
      <c r="T142" s="69">
        <v>615.70355779574516</v>
      </c>
      <c r="U142" s="72">
        <v>1592.12</v>
      </c>
      <c r="V142" s="69">
        <v>1456.695849608237</v>
      </c>
      <c r="W142" s="70">
        <v>1727.5441503917627</v>
      </c>
      <c r="X142" s="69">
        <v>1676.53</v>
      </c>
      <c r="Y142" s="69">
        <v>1475.6661321337976</v>
      </c>
      <c r="Z142" s="69">
        <v>1877.3938678662023</v>
      </c>
      <c r="AA142" s="72">
        <v>1096.49</v>
      </c>
      <c r="AB142" s="69">
        <v>967.35116808036435</v>
      </c>
      <c r="AC142" s="70">
        <v>1225.6288319196358</v>
      </c>
      <c r="AD142" s="69">
        <v>806.12860000000001</v>
      </c>
      <c r="AE142" s="69">
        <v>712.53257170082099</v>
      </c>
      <c r="AF142" s="69">
        <v>899.72462829917902</v>
      </c>
      <c r="AG142" s="72">
        <v>308.17880000000002</v>
      </c>
      <c r="AH142" s="69">
        <v>258.28145003569205</v>
      </c>
      <c r="AI142" s="70">
        <v>358.076149964308</v>
      </c>
      <c r="AJ142" s="69">
        <v>663.58720000000005</v>
      </c>
      <c r="AK142" s="69">
        <v>544.75746740227828</v>
      </c>
      <c r="AL142" s="69">
        <v>782.41693259772183</v>
      </c>
      <c r="AM142" s="72">
        <v>1038.22</v>
      </c>
      <c r="AN142" s="69">
        <v>916.71088755776736</v>
      </c>
      <c r="AO142" s="70">
        <v>1159.7291124422327</v>
      </c>
      <c r="AQ142" s="91">
        <f t="shared" si="7"/>
        <v>44773</v>
      </c>
      <c r="AR142" s="68">
        <v>2</v>
      </c>
      <c r="AS142" s="72">
        <v>114.65282723195619</v>
      </c>
      <c r="AT142" s="69">
        <v>69.708918957029368</v>
      </c>
      <c r="AU142" s="70">
        <v>159.59673550688302</v>
      </c>
      <c r="AV142" s="69">
        <v>556.49783836551717</v>
      </c>
      <c r="AW142" s="69">
        <v>451.78720509866145</v>
      </c>
      <c r="AX142" s="69">
        <v>661.20847163237295</v>
      </c>
      <c r="AY142" s="72">
        <v>502.10955772634952</v>
      </c>
      <c r="AZ142" s="69">
        <v>420.42637487542697</v>
      </c>
      <c r="BA142" s="70">
        <v>583.79274057727207</v>
      </c>
      <c r="BB142" s="69">
        <v>445.48608727045007</v>
      </c>
      <c r="BC142" s="69">
        <v>384.62734191625935</v>
      </c>
      <c r="BD142" s="69">
        <v>506.34483262464079</v>
      </c>
      <c r="BE142" s="72">
        <v>504.84464405546873</v>
      </c>
      <c r="BF142" s="69">
        <v>357.40981420550963</v>
      </c>
      <c r="BG142" s="70">
        <v>652.27947390542784</v>
      </c>
      <c r="BH142" s="69">
        <v>128.52213022849634</v>
      </c>
      <c r="BI142" s="69">
        <v>75.370518051199397</v>
      </c>
      <c r="BJ142" s="69">
        <v>181.67374240579329</v>
      </c>
      <c r="BK142" s="72">
        <v>222.40249363262421</v>
      </c>
      <c r="BL142" s="69">
        <v>180.77319487446962</v>
      </c>
      <c r="BM142" s="70">
        <v>264.03179239077883</v>
      </c>
      <c r="BN142" s="69">
        <v>416.53969438451463</v>
      </c>
      <c r="BO142" s="69">
        <v>343.87851009607994</v>
      </c>
      <c r="BP142" s="70">
        <v>489.20087867294933</v>
      </c>
    </row>
    <row r="143" spans="1:68" x14ac:dyDescent="0.3">
      <c r="A143" s="91">
        <f t="shared" si="4"/>
        <v>44780</v>
      </c>
      <c r="B143" s="71">
        <v>32</v>
      </c>
      <c r="C143" s="69">
        <v>10302.799999999999</v>
      </c>
      <c r="D143" s="69">
        <v>9667.0606211777886</v>
      </c>
      <c r="E143" s="69">
        <v>10938.53937882221</v>
      </c>
      <c r="F143" s="72">
        <v>9081.2199999999993</v>
      </c>
      <c r="G143" s="69">
        <v>8414.4209685513651</v>
      </c>
      <c r="H143" s="70">
        <v>9748.0190314486335</v>
      </c>
      <c r="I143" s="69">
        <v>1221.56</v>
      </c>
      <c r="J143" s="69">
        <v>1056.80341011928</v>
      </c>
      <c r="K143" s="70">
        <v>1386.3165898807199</v>
      </c>
      <c r="M143" s="91">
        <f t="shared" si="5"/>
        <v>44780</v>
      </c>
      <c r="N143" s="68">
        <f t="shared" si="6"/>
        <v>32</v>
      </c>
      <c r="O143" s="72">
        <v>1331.12</v>
      </c>
      <c r="P143" s="69">
        <v>1172.609058420652</v>
      </c>
      <c r="Q143" s="70">
        <v>1489.6309415793478</v>
      </c>
      <c r="R143" s="69">
        <v>529.48789999999997</v>
      </c>
      <c r="S143" s="69">
        <v>445.42414220425479</v>
      </c>
      <c r="T143" s="69">
        <v>613.55165779574509</v>
      </c>
      <c r="U143" s="72">
        <v>1585.68</v>
      </c>
      <c r="V143" s="69">
        <v>1450.2558496082374</v>
      </c>
      <c r="W143" s="70">
        <v>1721.1041503917627</v>
      </c>
      <c r="X143" s="69">
        <v>1709.05</v>
      </c>
      <c r="Y143" s="69">
        <v>1508.1861321337976</v>
      </c>
      <c r="Z143" s="69">
        <v>1909.9138678662023</v>
      </c>
      <c r="AA143" s="72">
        <v>1092.05</v>
      </c>
      <c r="AB143" s="69">
        <v>962.91116808036429</v>
      </c>
      <c r="AC143" s="70">
        <v>1221.1888319196357</v>
      </c>
      <c r="AD143" s="69">
        <v>802.86559999999997</v>
      </c>
      <c r="AE143" s="69">
        <v>709.26957170082096</v>
      </c>
      <c r="AF143" s="69">
        <v>896.46162829917898</v>
      </c>
      <c r="AG143" s="72">
        <v>312.596</v>
      </c>
      <c r="AH143" s="69">
        <v>262.69865003569203</v>
      </c>
      <c r="AI143" s="70">
        <v>362.49334996430798</v>
      </c>
      <c r="AJ143" s="69">
        <v>660.90120000000002</v>
      </c>
      <c r="AK143" s="69">
        <v>542.07146740227824</v>
      </c>
      <c r="AL143" s="69">
        <v>779.73093259772179</v>
      </c>
      <c r="AM143" s="72">
        <v>1057.47</v>
      </c>
      <c r="AN143" s="69">
        <v>935.96088755776736</v>
      </c>
      <c r="AO143" s="70">
        <v>1178.9791124422327</v>
      </c>
      <c r="AQ143" s="91">
        <f t="shared" si="7"/>
        <v>44780</v>
      </c>
      <c r="AR143" s="68">
        <v>2</v>
      </c>
      <c r="AS143" s="72">
        <v>110.27467418975806</v>
      </c>
      <c r="AT143" s="69">
        <v>67.047001907372902</v>
      </c>
      <c r="AU143" s="70">
        <v>153.50234647214322</v>
      </c>
      <c r="AV143" s="69">
        <v>565.52935117197319</v>
      </c>
      <c r="AW143" s="69">
        <v>459.11934845545471</v>
      </c>
      <c r="AX143" s="69">
        <v>671.93935388849172</v>
      </c>
      <c r="AY143" s="72">
        <v>508.8246177618642</v>
      </c>
      <c r="AZ143" s="69">
        <v>426.04902894436412</v>
      </c>
      <c r="BA143" s="70">
        <v>591.60020657936423</v>
      </c>
      <c r="BB143" s="69">
        <v>481.88993117386968</v>
      </c>
      <c r="BC143" s="69">
        <v>416.05798389634504</v>
      </c>
      <c r="BD143" s="69">
        <v>547.72187845139433</v>
      </c>
      <c r="BE143" s="72">
        <v>464.02763413047234</v>
      </c>
      <c r="BF143" s="69">
        <v>328.51300385900925</v>
      </c>
      <c r="BG143" s="70">
        <v>599.54226440193543</v>
      </c>
      <c r="BH143" s="69">
        <v>130.37915242224341</v>
      </c>
      <c r="BI143" s="69">
        <v>76.459550146500419</v>
      </c>
      <c r="BJ143" s="69">
        <v>184.2987546979864</v>
      </c>
      <c r="BK143" s="72">
        <v>223.1071940281924</v>
      </c>
      <c r="BL143" s="69">
        <v>181.34598944999533</v>
      </c>
      <c r="BM143" s="70">
        <v>264.86839860638946</v>
      </c>
      <c r="BN143" s="69">
        <v>403.15895205635945</v>
      </c>
      <c r="BO143" s="69">
        <v>332.83190445964811</v>
      </c>
      <c r="BP143" s="70">
        <v>473.48599965307079</v>
      </c>
    </row>
    <row r="144" spans="1:68" x14ac:dyDescent="0.3">
      <c r="A144" s="91">
        <f t="shared" si="4"/>
        <v>44787</v>
      </c>
      <c r="B144" s="71">
        <v>33</v>
      </c>
      <c r="C144" s="69">
        <v>9979.1</v>
      </c>
      <c r="D144" s="69">
        <v>9343.3606211777897</v>
      </c>
      <c r="E144" s="69">
        <v>10614.839378822211</v>
      </c>
      <c r="F144" s="72">
        <v>8953.92</v>
      </c>
      <c r="G144" s="69">
        <v>8287.1209685513659</v>
      </c>
      <c r="H144" s="70">
        <v>9620.7190314486343</v>
      </c>
      <c r="I144" s="69">
        <v>1025.18</v>
      </c>
      <c r="J144" s="69">
        <v>860.42341011928011</v>
      </c>
      <c r="K144" s="70">
        <v>1189.93658988072</v>
      </c>
      <c r="M144" s="91">
        <f t="shared" si="5"/>
        <v>44787</v>
      </c>
      <c r="N144" s="68">
        <f t="shared" si="6"/>
        <v>33</v>
      </c>
      <c r="O144" s="72">
        <v>1315.55</v>
      </c>
      <c r="P144" s="69">
        <v>1157.0390584206521</v>
      </c>
      <c r="Q144" s="70">
        <v>1474.0609415793479</v>
      </c>
      <c r="R144" s="69">
        <v>523.29359999999997</v>
      </c>
      <c r="S144" s="69">
        <v>439.22984220425479</v>
      </c>
      <c r="T144" s="69">
        <v>607.3573577957452</v>
      </c>
      <c r="U144" s="72">
        <v>1567.13</v>
      </c>
      <c r="V144" s="69">
        <v>1431.7058496082373</v>
      </c>
      <c r="W144" s="70">
        <v>1702.554150391763</v>
      </c>
      <c r="X144" s="69">
        <v>1679.23</v>
      </c>
      <c r="Y144" s="69">
        <v>1478.3661321337977</v>
      </c>
      <c r="Z144" s="69">
        <v>1880.0938678662023</v>
      </c>
      <c r="AA144" s="72">
        <v>1079.28</v>
      </c>
      <c r="AB144" s="69">
        <v>950.14116808036431</v>
      </c>
      <c r="AC144" s="70">
        <v>1208.4188319196357</v>
      </c>
      <c r="AD144" s="69">
        <v>793.47310000000004</v>
      </c>
      <c r="AE144" s="69">
        <v>699.87707170082103</v>
      </c>
      <c r="AF144" s="69">
        <v>887.06912829917906</v>
      </c>
      <c r="AG144" s="72">
        <v>291.90780000000001</v>
      </c>
      <c r="AH144" s="69">
        <v>242.010450035692</v>
      </c>
      <c r="AI144" s="70">
        <v>341.80514996430799</v>
      </c>
      <c r="AJ144" s="69">
        <v>653.1694</v>
      </c>
      <c r="AK144" s="69">
        <v>534.33966740227822</v>
      </c>
      <c r="AL144" s="69">
        <v>771.99913259772177</v>
      </c>
      <c r="AM144" s="72">
        <v>1050.9000000000001</v>
      </c>
      <c r="AN144" s="69">
        <v>929.39088755776743</v>
      </c>
      <c r="AO144" s="70">
        <v>1172.4091124422328</v>
      </c>
      <c r="AQ144" s="91">
        <f t="shared" si="7"/>
        <v>44787</v>
      </c>
      <c r="AR144" s="68">
        <v>2</v>
      </c>
      <c r="AS144" s="72">
        <v>108.31200378508633</v>
      </c>
      <c r="AT144" s="69">
        <v>65.853698301332486</v>
      </c>
      <c r="AU144" s="70">
        <v>150.77030926884018</v>
      </c>
      <c r="AV144" s="69">
        <v>556.82943154976249</v>
      </c>
      <c r="AW144" s="69">
        <v>452.05640570935918</v>
      </c>
      <c r="AX144" s="69">
        <v>661.6024573901658</v>
      </c>
      <c r="AY144" s="72">
        <v>472.3069250155707</v>
      </c>
      <c r="AZ144" s="69">
        <v>395.47203445403767</v>
      </c>
      <c r="BA144" s="70">
        <v>549.14181557710378</v>
      </c>
      <c r="BB144" s="69">
        <v>454.58154195960265</v>
      </c>
      <c r="BC144" s="69">
        <v>392.48024834941742</v>
      </c>
      <c r="BD144" s="69">
        <v>516.68283556978793</v>
      </c>
      <c r="BE144" s="72">
        <v>418.12013420540285</v>
      </c>
      <c r="BF144" s="69">
        <v>296.01233021205701</v>
      </c>
      <c r="BG144" s="70">
        <v>540.22793819874869</v>
      </c>
      <c r="BH144" s="69">
        <v>118.09771138799194</v>
      </c>
      <c r="BI144" s="69">
        <v>69.257221866373982</v>
      </c>
      <c r="BJ144" s="69">
        <v>166.93820090960989</v>
      </c>
      <c r="BK144" s="72">
        <v>220.18905375263776</v>
      </c>
      <c r="BL144" s="69">
        <v>178.97406667121902</v>
      </c>
      <c r="BM144" s="70">
        <v>261.4040408340565</v>
      </c>
      <c r="BN144" s="69">
        <v>361.88519136400839</v>
      </c>
      <c r="BO144" s="69">
        <v>298.75793858247079</v>
      </c>
      <c r="BP144" s="70">
        <v>425.012444145546</v>
      </c>
    </row>
    <row r="145" spans="1:68" x14ac:dyDescent="0.3">
      <c r="A145" s="91">
        <f t="shared" si="4"/>
        <v>44794</v>
      </c>
      <c r="B145" s="71">
        <v>34</v>
      </c>
      <c r="C145" s="69">
        <v>9822.34</v>
      </c>
      <c r="D145" s="69">
        <v>9186.6006211777894</v>
      </c>
      <c r="E145" s="69">
        <v>10458.079378822211</v>
      </c>
      <c r="F145" s="72">
        <v>8743.07</v>
      </c>
      <c r="G145" s="69">
        <v>8076.2709685513655</v>
      </c>
      <c r="H145" s="70">
        <v>9409.8690314486339</v>
      </c>
      <c r="I145" s="69">
        <v>1079.27</v>
      </c>
      <c r="J145" s="69">
        <v>914.51341011928002</v>
      </c>
      <c r="K145" s="70">
        <v>1244.0265898807199</v>
      </c>
      <c r="M145" s="91">
        <f t="shared" si="5"/>
        <v>44794</v>
      </c>
      <c r="N145" s="68">
        <f t="shared" si="6"/>
        <v>34</v>
      </c>
      <c r="O145" s="72">
        <v>1284.1400000000001</v>
      </c>
      <c r="P145" s="69">
        <v>1125.6290584206522</v>
      </c>
      <c r="Q145" s="70">
        <v>1442.650941579348</v>
      </c>
      <c r="R145" s="69">
        <v>510.798</v>
      </c>
      <c r="S145" s="69">
        <v>426.73424220425483</v>
      </c>
      <c r="T145" s="69">
        <v>594.86175779574523</v>
      </c>
      <c r="U145" s="72">
        <v>1529.7</v>
      </c>
      <c r="V145" s="69">
        <v>1394.2758496082374</v>
      </c>
      <c r="W145" s="70">
        <v>1665.1241503917627</v>
      </c>
      <c r="X145" s="69">
        <v>1665.43</v>
      </c>
      <c r="Y145" s="69">
        <v>1464.5661321337977</v>
      </c>
      <c r="Z145" s="69">
        <v>1866.2938678662024</v>
      </c>
      <c r="AA145" s="72">
        <v>1053.51</v>
      </c>
      <c r="AB145" s="69">
        <v>924.37116808036433</v>
      </c>
      <c r="AC145" s="70">
        <v>1182.6488319196358</v>
      </c>
      <c r="AD145" s="69">
        <v>774.52599999999995</v>
      </c>
      <c r="AE145" s="69">
        <v>680.92997170082094</v>
      </c>
      <c r="AF145" s="69">
        <v>868.12202829917896</v>
      </c>
      <c r="AG145" s="72">
        <v>280.85890000000001</v>
      </c>
      <c r="AH145" s="69">
        <v>230.961550035692</v>
      </c>
      <c r="AI145" s="70">
        <v>330.75624996430798</v>
      </c>
      <c r="AJ145" s="69">
        <v>637.57259999999997</v>
      </c>
      <c r="AK145" s="69">
        <v>518.74286740227819</v>
      </c>
      <c r="AL145" s="69">
        <v>756.40233259772174</v>
      </c>
      <c r="AM145" s="72">
        <v>1006.54</v>
      </c>
      <c r="AN145" s="69">
        <v>885.0308875577673</v>
      </c>
      <c r="AO145" s="70">
        <v>1128.0491124422326</v>
      </c>
      <c r="AQ145" s="91">
        <f t="shared" si="7"/>
        <v>44794</v>
      </c>
      <c r="AR145" s="68">
        <v>2</v>
      </c>
      <c r="AS145" s="72">
        <v>100.82852427921451</v>
      </c>
      <c r="AT145" s="69">
        <v>61.303742761762422</v>
      </c>
      <c r="AU145" s="70">
        <v>140.35330579666658</v>
      </c>
      <c r="AV145" s="69">
        <v>561.42470610342855</v>
      </c>
      <c r="AW145" s="69">
        <v>455.7870334030074</v>
      </c>
      <c r="AX145" s="69">
        <v>667.0623788038497</v>
      </c>
      <c r="AY145" s="72">
        <v>455.03918685539406</v>
      </c>
      <c r="AZ145" s="69">
        <v>381.01341193775858</v>
      </c>
      <c r="BA145" s="70">
        <v>529.06496177302961</v>
      </c>
      <c r="BB145" s="69">
        <v>411.8311214510162</v>
      </c>
      <c r="BC145" s="69">
        <v>355.57004828735001</v>
      </c>
      <c r="BD145" s="69">
        <v>468.0921946146824</v>
      </c>
      <c r="BE145" s="72">
        <v>442.51206840114531</v>
      </c>
      <c r="BF145" s="69">
        <v>313.28084394527485</v>
      </c>
      <c r="BG145" s="70">
        <v>571.74329285701583</v>
      </c>
      <c r="BH145" s="69">
        <v>119.33991069007031</v>
      </c>
      <c r="BI145" s="69">
        <v>69.985697225084834</v>
      </c>
      <c r="BJ145" s="69">
        <v>168.69412415505579</v>
      </c>
      <c r="BK145" s="72">
        <v>214.31331920632326</v>
      </c>
      <c r="BL145" s="69">
        <v>174.19815211728366</v>
      </c>
      <c r="BM145" s="70">
        <v>254.42848629536286</v>
      </c>
      <c r="BN145" s="69">
        <v>410.16530200960432</v>
      </c>
      <c r="BO145" s="69">
        <v>338.61606672704897</v>
      </c>
      <c r="BP145" s="70">
        <v>481.71453729215966</v>
      </c>
    </row>
    <row r="146" spans="1:68" x14ac:dyDescent="0.3">
      <c r="A146" s="91">
        <f t="shared" si="4"/>
        <v>44801</v>
      </c>
      <c r="B146" s="71">
        <v>35</v>
      </c>
      <c r="C146" s="69">
        <v>9820.9699999999993</v>
      </c>
      <c r="D146" s="69">
        <v>9185.2306211777886</v>
      </c>
      <c r="E146" s="69">
        <v>10456.70937882221</v>
      </c>
      <c r="F146" s="72">
        <v>8591.7900000000009</v>
      </c>
      <c r="G146" s="69">
        <v>7924.9909685513667</v>
      </c>
      <c r="H146" s="70">
        <v>9258.5890314486351</v>
      </c>
      <c r="I146" s="69">
        <v>1229.18</v>
      </c>
      <c r="J146" s="69">
        <v>1064.4234101192801</v>
      </c>
      <c r="K146" s="70">
        <v>1393.93658988072</v>
      </c>
      <c r="M146" s="91">
        <f t="shared" si="5"/>
        <v>44801</v>
      </c>
      <c r="N146" s="68">
        <f t="shared" si="6"/>
        <v>35</v>
      </c>
      <c r="O146" s="72">
        <v>1263.99</v>
      </c>
      <c r="P146" s="69">
        <v>1105.4790584206521</v>
      </c>
      <c r="Q146" s="70">
        <v>1422.5009415793479</v>
      </c>
      <c r="R146" s="69">
        <v>502.7833</v>
      </c>
      <c r="S146" s="69">
        <v>418.71954220425482</v>
      </c>
      <c r="T146" s="69">
        <v>586.84705779574517</v>
      </c>
      <c r="U146" s="72">
        <v>1505.7</v>
      </c>
      <c r="V146" s="69">
        <v>1370.2758496082374</v>
      </c>
      <c r="W146" s="70">
        <v>1641.1241503917627</v>
      </c>
      <c r="X146" s="69">
        <v>1610.91</v>
      </c>
      <c r="Y146" s="69">
        <v>1410.0461321337978</v>
      </c>
      <c r="Z146" s="69">
        <v>1811.7738678662024</v>
      </c>
      <c r="AA146" s="72">
        <v>1036.98</v>
      </c>
      <c r="AB146" s="69">
        <v>907.84116808036435</v>
      </c>
      <c r="AC146" s="70">
        <v>1166.1188319196358</v>
      </c>
      <c r="AD146" s="69">
        <v>762.37329999999997</v>
      </c>
      <c r="AE146" s="69">
        <v>668.77727170082096</v>
      </c>
      <c r="AF146" s="69">
        <v>855.96932829917898</v>
      </c>
      <c r="AG146" s="72">
        <v>278.39049999999997</v>
      </c>
      <c r="AH146" s="69">
        <v>228.49315003569197</v>
      </c>
      <c r="AI146" s="70">
        <v>328.28784996430795</v>
      </c>
      <c r="AJ146" s="69">
        <v>627.56880000000001</v>
      </c>
      <c r="AK146" s="69">
        <v>508.73906740227824</v>
      </c>
      <c r="AL146" s="69">
        <v>746.39853259772178</v>
      </c>
      <c r="AM146" s="72">
        <v>1003.1</v>
      </c>
      <c r="AN146" s="69">
        <v>881.59088755776736</v>
      </c>
      <c r="AO146" s="70">
        <v>1124.6091124422326</v>
      </c>
      <c r="AQ146" s="91">
        <f t="shared" si="7"/>
        <v>44801</v>
      </c>
      <c r="AR146" s="68">
        <v>2</v>
      </c>
      <c r="AS146" s="72">
        <v>126.05180507185499</v>
      </c>
      <c r="AT146" s="69">
        <v>76.639497483687833</v>
      </c>
      <c r="AU146" s="70">
        <v>175.46411266002212</v>
      </c>
      <c r="AV146" s="69">
        <v>626.40231288931273</v>
      </c>
      <c r="AW146" s="69">
        <v>508.53845369605966</v>
      </c>
      <c r="AX146" s="69">
        <v>744.26617208256584</v>
      </c>
      <c r="AY146" s="72">
        <v>505.96341641548702</v>
      </c>
      <c r="AZ146" s="69">
        <v>423.65328783301561</v>
      </c>
      <c r="BA146" s="70">
        <v>588.27354499795842</v>
      </c>
      <c r="BB146" s="69">
        <v>446.00963462410317</v>
      </c>
      <c r="BC146" s="69">
        <v>385.07936641883521</v>
      </c>
      <c r="BD146" s="69">
        <v>506.93990282937114</v>
      </c>
      <c r="BE146" s="72">
        <v>509.4371688871812</v>
      </c>
      <c r="BF146" s="69">
        <v>360.6611380853688</v>
      </c>
      <c r="BG146" s="70">
        <v>658.21319968899365</v>
      </c>
      <c r="BH146" s="69">
        <v>110.93103470106797</v>
      </c>
      <c r="BI146" s="69">
        <v>65.054395990094307</v>
      </c>
      <c r="BJ146" s="69">
        <v>156.80767341204165</v>
      </c>
      <c r="BK146" s="72">
        <v>198.7103047765037</v>
      </c>
      <c r="BL146" s="69">
        <v>161.51570992843773</v>
      </c>
      <c r="BM146" s="70">
        <v>235.90489962456968</v>
      </c>
      <c r="BN146" s="69">
        <v>382.11665927734117</v>
      </c>
      <c r="BO146" s="69">
        <v>315.46022923300177</v>
      </c>
      <c r="BP146" s="70">
        <v>448.77308932168057</v>
      </c>
    </row>
    <row r="147" spans="1:68" x14ac:dyDescent="0.3">
      <c r="A147" s="91">
        <f t="shared" si="4"/>
        <v>44808</v>
      </c>
      <c r="B147" s="71">
        <v>36</v>
      </c>
      <c r="C147" s="69">
        <v>10124.5</v>
      </c>
      <c r="D147" s="69">
        <v>9488.7606211777893</v>
      </c>
      <c r="E147" s="69">
        <v>10760.239378822211</v>
      </c>
      <c r="F147" s="72">
        <v>8815.25</v>
      </c>
      <c r="G147" s="69">
        <v>8148.4509685513658</v>
      </c>
      <c r="H147" s="70">
        <v>9482.0490314486342</v>
      </c>
      <c r="I147" s="69">
        <v>1309.27</v>
      </c>
      <c r="J147" s="69">
        <v>1144.51341011928</v>
      </c>
      <c r="K147" s="70">
        <v>1474.0265898807199</v>
      </c>
      <c r="M147" s="91">
        <f t="shared" si="5"/>
        <v>44808</v>
      </c>
      <c r="N147" s="68">
        <f t="shared" si="6"/>
        <v>36</v>
      </c>
      <c r="O147" s="72">
        <v>1298.92</v>
      </c>
      <c r="P147" s="69">
        <v>1140.4090584206522</v>
      </c>
      <c r="Q147" s="70">
        <v>1457.430941579348</v>
      </c>
      <c r="R147" s="69">
        <v>516.67899999999997</v>
      </c>
      <c r="S147" s="69">
        <v>432.6152422042548</v>
      </c>
      <c r="T147" s="69">
        <v>600.74275779574509</v>
      </c>
      <c r="U147" s="72">
        <v>1547.32</v>
      </c>
      <c r="V147" s="69">
        <v>1411.8958496082373</v>
      </c>
      <c r="W147" s="70">
        <v>1682.7441503917626</v>
      </c>
      <c r="X147" s="69">
        <v>1629.89</v>
      </c>
      <c r="Y147" s="69">
        <v>1429.0261321337978</v>
      </c>
      <c r="Z147" s="69">
        <v>1830.7538678662024</v>
      </c>
      <c r="AA147" s="72">
        <v>1065.6400000000001</v>
      </c>
      <c r="AB147" s="69">
        <v>936.50116808036444</v>
      </c>
      <c r="AC147" s="70">
        <v>1194.7788319196359</v>
      </c>
      <c r="AD147" s="69">
        <v>783.4434</v>
      </c>
      <c r="AE147" s="69">
        <v>689.84737170082099</v>
      </c>
      <c r="AF147" s="69">
        <v>877.03942829917901</v>
      </c>
      <c r="AG147" s="72">
        <v>299.5376</v>
      </c>
      <c r="AH147" s="69">
        <v>249.64025003569199</v>
      </c>
      <c r="AI147" s="70">
        <v>349.43494996430798</v>
      </c>
      <c r="AJ147" s="69">
        <v>644.91319999999996</v>
      </c>
      <c r="AK147" s="69">
        <v>526.08346740227819</v>
      </c>
      <c r="AL147" s="69">
        <v>763.74293259772173</v>
      </c>
      <c r="AM147" s="72">
        <v>1028.9100000000001</v>
      </c>
      <c r="AN147" s="69">
        <v>907.40088755776742</v>
      </c>
      <c r="AO147" s="70">
        <v>1150.4191124422327</v>
      </c>
      <c r="AQ147" s="91">
        <f t="shared" si="7"/>
        <v>44808</v>
      </c>
      <c r="AR147" s="68">
        <v>2</v>
      </c>
      <c r="AS147" s="72">
        <v>112.96022936390976</v>
      </c>
      <c r="AT147" s="69">
        <v>68.679819453257124</v>
      </c>
      <c r="AU147" s="70">
        <v>157.2406392745624</v>
      </c>
      <c r="AV147" s="69">
        <v>553.40035044611477</v>
      </c>
      <c r="AW147" s="69">
        <v>449.27254050617381</v>
      </c>
      <c r="AX147" s="69">
        <v>657.52816038605567</v>
      </c>
      <c r="AY147" s="72">
        <v>484.13400613906714</v>
      </c>
      <c r="AZ147" s="69">
        <v>405.37508602036371</v>
      </c>
      <c r="BA147" s="70">
        <v>562.89292625777057</v>
      </c>
      <c r="BB147" s="69">
        <v>426.74370804995414</v>
      </c>
      <c r="BC147" s="69">
        <v>368.44539660583382</v>
      </c>
      <c r="BD147" s="69">
        <v>485.04201949407445</v>
      </c>
      <c r="BE147" s="72">
        <v>459.22750836161669</v>
      </c>
      <c r="BF147" s="69">
        <v>325.11470681969013</v>
      </c>
      <c r="BG147" s="70">
        <v>593.34030990354324</v>
      </c>
      <c r="BH147" s="69">
        <v>96.979403284533376</v>
      </c>
      <c r="BI147" s="69">
        <v>56.872601262181753</v>
      </c>
      <c r="BJ147" s="69">
        <v>137.08620530688501</v>
      </c>
      <c r="BK147" s="72">
        <v>230.901945561708</v>
      </c>
      <c r="BL147" s="69">
        <v>187.68171939146748</v>
      </c>
      <c r="BM147" s="70">
        <v>274.12217173194853</v>
      </c>
      <c r="BN147" s="69">
        <v>384.08574696561027</v>
      </c>
      <c r="BO147" s="69">
        <v>317.0858292649292</v>
      </c>
      <c r="BP147" s="70">
        <v>451.08566466629134</v>
      </c>
    </row>
    <row r="148" spans="1:68" x14ac:dyDescent="0.3">
      <c r="A148" s="91">
        <f t="shared" si="4"/>
        <v>44815</v>
      </c>
      <c r="B148" s="71">
        <v>37</v>
      </c>
      <c r="C148" s="69">
        <v>9623.9599999999991</v>
      </c>
      <c r="D148" s="69">
        <v>8988.2206211777884</v>
      </c>
      <c r="E148" s="69">
        <v>10259.69937882221</v>
      </c>
      <c r="F148" s="72">
        <v>8537.94</v>
      </c>
      <c r="G148" s="69">
        <v>7871.1409685513663</v>
      </c>
      <c r="H148" s="70">
        <v>9204.7390314486347</v>
      </c>
      <c r="I148" s="69">
        <v>1086.02</v>
      </c>
      <c r="J148" s="69">
        <v>921.26341011928002</v>
      </c>
      <c r="K148" s="70">
        <v>1250.7765898807199</v>
      </c>
      <c r="M148" s="91">
        <f t="shared" si="5"/>
        <v>44815</v>
      </c>
      <c r="N148" s="68">
        <f t="shared" si="6"/>
        <v>37</v>
      </c>
      <c r="O148" s="72">
        <v>1267.78</v>
      </c>
      <c r="P148" s="69">
        <v>1109.2690584206521</v>
      </c>
      <c r="Q148" s="70">
        <v>1426.2909415793479</v>
      </c>
      <c r="R148" s="69">
        <v>504.29050000000001</v>
      </c>
      <c r="S148" s="69">
        <v>420.22674220425483</v>
      </c>
      <c r="T148" s="69">
        <v>588.35425779574518</v>
      </c>
      <c r="U148" s="72">
        <v>1510.22</v>
      </c>
      <c r="V148" s="69">
        <v>1374.7958496082374</v>
      </c>
      <c r="W148" s="70">
        <v>1645.6441503917627</v>
      </c>
      <c r="X148" s="69">
        <v>1581.58</v>
      </c>
      <c r="Y148" s="69">
        <v>1380.7161321337976</v>
      </c>
      <c r="Z148" s="69">
        <v>1782.4438678662023</v>
      </c>
      <c r="AA148" s="72">
        <v>1040.08</v>
      </c>
      <c r="AB148" s="69">
        <v>910.94116808036426</v>
      </c>
      <c r="AC148" s="70">
        <v>1169.2188319196357</v>
      </c>
      <c r="AD148" s="69">
        <v>764.65869999999995</v>
      </c>
      <c r="AE148" s="69">
        <v>671.06267170082094</v>
      </c>
      <c r="AF148" s="69">
        <v>858.25472829917896</v>
      </c>
      <c r="AG148" s="72">
        <v>274.29739999999998</v>
      </c>
      <c r="AH148" s="69">
        <v>224.40005003569198</v>
      </c>
      <c r="AI148" s="70">
        <v>324.19474996430796</v>
      </c>
      <c r="AJ148" s="69">
        <v>629.45000000000005</v>
      </c>
      <c r="AK148" s="69">
        <v>510.62026740227827</v>
      </c>
      <c r="AL148" s="69">
        <v>748.27973259772182</v>
      </c>
      <c r="AM148" s="72">
        <v>965.58900000000006</v>
      </c>
      <c r="AN148" s="69">
        <v>844.07988755776739</v>
      </c>
      <c r="AO148" s="70">
        <v>1087.0981124422326</v>
      </c>
      <c r="AQ148" s="91">
        <f t="shared" si="7"/>
        <v>44815</v>
      </c>
      <c r="AR148" s="68">
        <v>2</v>
      </c>
      <c r="AS148" s="72">
        <v>111.80943217963708</v>
      </c>
      <c r="AT148" s="69">
        <v>67.980134765219347</v>
      </c>
      <c r="AU148" s="70">
        <v>155.63872959405484</v>
      </c>
      <c r="AV148" s="69">
        <v>575.36509411890972</v>
      </c>
      <c r="AW148" s="69">
        <v>467.10439800949564</v>
      </c>
      <c r="AX148" s="69">
        <v>683.62579022832381</v>
      </c>
      <c r="AY148" s="72">
        <v>451.16790572650598</v>
      </c>
      <c r="AZ148" s="69">
        <v>377.77191082291802</v>
      </c>
      <c r="BA148" s="70">
        <v>524.56390063009394</v>
      </c>
      <c r="BB148" s="69">
        <v>434.98108213388684</v>
      </c>
      <c r="BC148" s="69">
        <v>375.55744654141228</v>
      </c>
      <c r="BD148" s="69">
        <v>494.40471772636141</v>
      </c>
      <c r="BE148" s="72">
        <v>458.29039727587821</v>
      </c>
      <c r="BF148" s="69">
        <v>324.45126965543079</v>
      </c>
      <c r="BG148" s="70">
        <v>592.12952489632562</v>
      </c>
      <c r="BH148" s="69">
        <v>127.0761706589284</v>
      </c>
      <c r="BI148" s="69">
        <v>74.522549521221976</v>
      </c>
      <c r="BJ148" s="69">
        <v>179.62979179663483</v>
      </c>
      <c r="BK148" s="72">
        <v>213.08461868905675</v>
      </c>
      <c r="BL148" s="69">
        <v>173.19943976283912</v>
      </c>
      <c r="BM148" s="70">
        <v>252.96979761527439</v>
      </c>
      <c r="BN148" s="69">
        <v>396.20466486461294</v>
      </c>
      <c r="BO148" s="69">
        <v>327.09072312562984</v>
      </c>
      <c r="BP148" s="70">
        <v>465.31860660359604</v>
      </c>
    </row>
    <row r="149" spans="1:68" x14ac:dyDescent="0.3">
      <c r="A149" s="91">
        <f t="shared" si="4"/>
        <v>44822</v>
      </c>
      <c r="B149" s="71">
        <v>38</v>
      </c>
      <c r="C149" s="69">
        <v>9473.33</v>
      </c>
      <c r="D149" s="69">
        <v>8837.5906211777892</v>
      </c>
      <c r="E149" s="69">
        <v>10109.069378822211</v>
      </c>
      <c r="F149" s="72">
        <v>8357.2199999999993</v>
      </c>
      <c r="G149" s="69">
        <v>7690.4209685513651</v>
      </c>
      <c r="H149" s="70">
        <v>9024.0190314486335</v>
      </c>
      <c r="I149" s="69">
        <v>1116.0999999999999</v>
      </c>
      <c r="J149" s="69">
        <v>951.34341011927995</v>
      </c>
      <c r="K149" s="70">
        <v>1280.8565898807199</v>
      </c>
      <c r="M149" s="91">
        <f t="shared" si="5"/>
        <v>44822</v>
      </c>
      <c r="N149" s="68">
        <f t="shared" si="6"/>
        <v>38</v>
      </c>
      <c r="O149" s="72">
        <v>1239.95</v>
      </c>
      <c r="P149" s="69">
        <v>1081.4390584206521</v>
      </c>
      <c r="Q149" s="70">
        <v>1398.4609415793479</v>
      </c>
      <c r="R149" s="69">
        <v>493.22149999999999</v>
      </c>
      <c r="S149" s="69">
        <v>409.15774220425482</v>
      </c>
      <c r="T149" s="69">
        <v>577.28525779574511</v>
      </c>
      <c r="U149" s="72">
        <v>1477.07</v>
      </c>
      <c r="V149" s="69">
        <v>1341.6458496082373</v>
      </c>
      <c r="W149" s="70">
        <v>1612.4941503917626</v>
      </c>
      <c r="X149" s="69">
        <v>1552.95</v>
      </c>
      <c r="Y149" s="69">
        <v>1352.0861321337977</v>
      </c>
      <c r="Z149" s="69">
        <v>1753.8138678662024</v>
      </c>
      <c r="AA149" s="72">
        <v>1017.25</v>
      </c>
      <c r="AB149" s="69">
        <v>888.11116808036434</v>
      </c>
      <c r="AC149" s="70">
        <v>1146.3888319196358</v>
      </c>
      <c r="AD149" s="69">
        <v>747.87469999999996</v>
      </c>
      <c r="AE149" s="69">
        <v>654.27867170082095</v>
      </c>
      <c r="AF149" s="69">
        <v>841.47072829917897</v>
      </c>
      <c r="AG149" s="72">
        <v>263.59160000000003</v>
      </c>
      <c r="AH149" s="69">
        <v>213.69425003569202</v>
      </c>
      <c r="AI149" s="70">
        <v>313.48894996430801</v>
      </c>
      <c r="AJ149" s="69">
        <v>615.63390000000004</v>
      </c>
      <c r="AK149" s="69">
        <v>496.80416740227827</v>
      </c>
      <c r="AL149" s="69">
        <v>734.46363259772181</v>
      </c>
      <c r="AM149" s="72">
        <v>949.68089999999995</v>
      </c>
      <c r="AN149" s="69">
        <v>828.17178755776729</v>
      </c>
      <c r="AO149" s="70">
        <v>1071.1900124422325</v>
      </c>
      <c r="AQ149" s="91">
        <f t="shared" si="7"/>
        <v>44822</v>
      </c>
      <c r="AR149" s="68">
        <v>2</v>
      </c>
      <c r="AS149" s="72">
        <v>108.18160133918016</v>
      </c>
      <c r="AT149" s="69">
        <v>65.774413614221544</v>
      </c>
      <c r="AU149" s="70">
        <v>150.58878906413878</v>
      </c>
      <c r="AV149" s="69">
        <v>526.6768563352216</v>
      </c>
      <c r="AW149" s="69">
        <v>427.57733904718634</v>
      </c>
      <c r="AX149" s="69">
        <v>625.77637362325686</v>
      </c>
      <c r="AY149" s="72">
        <v>431.84736604991286</v>
      </c>
      <c r="AZ149" s="69">
        <v>361.59443654091302</v>
      </c>
      <c r="BA149" s="70">
        <v>502.10029555891271</v>
      </c>
      <c r="BB149" s="69">
        <v>411.11618160095412</v>
      </c>
      <c r="BC149" s="69">
        <v>354.95277780008456</v>
      </c>
      <c r="BD149" s="69">
        <v>467.27958540182368</v>
      </c>
      <c r="BE149" s="72">
        <v>395.1175789130026</v>
      </c>
      <c r="BF149" s="69">
        <v>279.72744116724931</v>
      </c>
      <c r="BG149" s="70">
        <v>510.5077166587559</v>
      </c>
      <c r="BH149" s="69">
        <v>128.36547937011466</v>
      </c>
      <c r="BI149" s="69">
        <v>75.278651721810036</v>
      </c>
      <c r="BJ149" s="69">
        <v>181.45230701841928</v>
      </c>
      <c r="BK149" s="72">
        <v>201.83450384860026</v>
      </c>
      <c r="BL149" s="69">
        <v>164.05512141821927</v>
      </c>
      <c r="BM149" s="70">
        <v>239.61388627898125</v>
      </c>
      <c r="BN149" s="69">
        <v>397.7207642281528</v>
      </c>
      <c r="BO149" s="69">
        <v>328.34235411619386</v>
      </c>
      <c r="BP149" s="70">
        <v>467.09917434011174</v>
      </c>
    </row>
    <row r="150" spans="1:68" x14ac:dyDescent="0.3">
      <c r="A150" s="91">
        <f t="shared" si="4"/>
        <v>44829</v>
      </c>
      <c r="B150" s="71">
        <v>39</v>
      </c>
      <c r="C150" s="69">
        <v>9389.7099999999991</v>
      </c>
      <c r="D150" s="69">
        <v>8753.9706211777884</v>
      </c>
      <c r="E150" s="69">
        <v>10025.44937882221</v>
      </c>
      <c r="F150" s="72">
        <v>8168.12</v>
      </c>
      <c r="G150" s="69">
        <v>7501.3209685513657</v>
      </c>
      <c r="H150" s="70">
        <v>8834.9190314486332</v>
      </c>
      <c r="I150" s="69">
        <v>1221.5899999999999</v>
      </c>
      <c r="J150" s="69">
        <v>1056.83341011928</v>
      </c>
      <c r="K150" s="70">
        <v>1386.3465898807199</v>
      </c>
      <c r="M150" s="91">
        <f t="shared" si="5"/>
        <v>44829</v>
      </c>
      <c r="N150" s="68">
        <f t="shared" si="6"/>
        <v>39</v>
      </c>
      <c r="O150" s="72">
        <v>1209.69</v>
      </c>
      <c r="P150" s="69">
        <v>1051.1790584206522</v>
      </c>
      <c r="Q150" s="70">
        <v>1368.200941579348</v>
      </c>
      <c r="R150" s="69">
        <v>481.18459999999999</v>
      </c>
      <c r="S150" s="69">
        <v>397.12084220425481</v>
      </c>
      <c r="T150" s="69">
        <v>565.24835779574516</v>
      </c>
      <c r="U150" s="72">
        <v>1441.02</v>
      </c>
      <c r="V150" s="69">
        <v>1305.5958496082371</v>
      </c>
      <c r="W150" s="70">
        <v>1576.4441503917628</v>
      </c>
      <c r="X150" s="69">
        <v>1529.95</v>
      </c>
      <c r="Y150" s="69">
        <v>1329.0861321337977</v>
      </c>
      <c r="Z150" s="69">
        <v>1730.8138678662024</v>
      </c>
      <c r="AA150" s="72">
        <v>992.42899999999997</v>
      </c>
      <c r="AB150" s="69">
        <v>863.29016808036431</v>
      </c>
      <c r="AC150" s="70">
        <v>1121.5678319196356</v>
      </c>
      <c r="AD150" s="69">
        <v>729.62310000000002</v>
      </c>
      <c r="AE150" s="69">
        <v>636.02707170082101</v>
      </c>
      <c r="AF150" s="69">
        <v>823.21912829917903</v>
      </c>
      <c r="AG150" s="72">
        <v>249.3287</v>
      </c>
      <c r="AH150" s="69">
        <v>199.43135003569199</v>
      </c>
      <c r="AI150" s="70">
        <v>299.226049964308</v>
      </c>
      <c r="AJ150" s="69">
        <v>600.60950000000003</v>
      </c>
      <c r="AK150" s="69">
        <v>481.77976740227825</v>
      </c>
      <c r="AL150" s="69">
        <v>719.4392325977218</v>
      </c>
      <c r="AM150" s="72">
        <v>934.28470000000004</v>
      </c>
      <c r="AN150" s="69">
        <v>812.77558755776738</v>
      </c>
      <c r="AO150" s="70">
        <v>1055.7938124422326</v>
      </c>
      <c r="AQ150" s="91">
        <f t="shared" si="7"/>
        <v>44829</v>
      </c>
      <c r="AR150" s="68">
        <v>2</v>
      </c>
      <c r="AS150" s="72">
        <v>118.55272061037243</v>
      </c>
      <c r="AT150" s="69">
        <v>72.080054131106436</v>
      </c>
      <c r="AU150" s="70">
        <v>165.02538708963843</v>
      </c>
      <c r="AV150" s="69">
        <v>531.4564479647679</v>
      </c>
      <c r="AW150" s="69">
        <v>431.45760271571714</v>
      </c>
      <c r="AX150" s="69">
        <v>631.45529321381866</v>
      </c>
      <c r="AY150" s="72">
        <v>468.70085587838014</v>
      </c>
      <c r="AZ150" s="69">
        <v>392.45260064408524</v>
      </c>
      <c r="BA150" s="70">
        <v>544.94911111267504</v>
      </c>
      <c r="BB150" s="69">
        <v>453.3482823449018</v>
      </c>
      <c r="BC150" s="69">
        <v>391.41546679720011</v>
      </c>
      <c r="BD150" s="69">
        <v>515.2810978926035</v>
      </c>
      <c r="BE150" s="72">
        <v>457.25016878317422</v>
      </c>
      <c r="BF150" s="69">
        <v>323.71482949173605</v>
      </c>
      <c r="BG150" s="70">
        <v>590.78550807461238</v>
      </c>
      <c r="BH150" s="69">
        <v>119.62746320063685</v>
      </c>
      <c r="BI150" s="69">
        <v>70.154329519381477</v>
      </c>
      <c r="BJ150" s="69">
        <v>169.10059688189222</v>
      </c>
      <c r="BK150" s="72">
        <v>212.86909181887805</v>
      </c>
      <c r="BL150" s="69">
        <v>173.02425521222045</v>
      </c>
      <c r="BM150" s="70">
        <v>252.71392842553564</v>
      </c>
      <c r="BN150" s="69">
        <v>384.53740739117944</v>
      </c>
      <c r="BO150" s="69">
        <v>317.45870204586208</v>
      </c>
      <c r="BP150" s="70">
        <v>451.6161127364968</v>
      </c>
    </row>
    <row r="151" spans="1:68" x14ac:dyDescent="0.3">
      <c r="A151" s="91">
        <f t="shared" si="4"/>
        <v>44836</v>
      </c>
      <c r="B151" s="71">
        <v>40</v>
      </c>
      <c r="C151" s="69">
        <v>9840.74</v>
      </c>
      <c r="D151" s="69">
        <v>9205.0006211777891</v>
      </c>
      <c r="E151" s="69">
        <v>10476.47937882221</v>
      </c>
      <c r="F151" s="72">
        <v>8521.42</v>
      </c>
      <c r="G151" s="69">
        <v>7854.6209685513659</v>
      </c>
      <c r="H151" s="70">
        <v>9188.2190314486343</v>
      </c>
      <c r="I151" s="69">
        <v>1319.32</v>
      </c>
      <c r="J151" s="69">
        <v>1154.56341011928</v>
      </c>
      <c r="K151" s="70">
        <v>1484.0765898807199</v>
      </c>
      <c r="M151" s="91">
        <f t="shared" si="5"/>
        <v>44836</v>
      </c>
      <c r="N151" s="68">
        <f t="shared" si="6"/>
        <v>40</v>
      </c>
      <c r="O151" s="72">
        <v>1252.01</v>
      </c>
      <c r="P151" s="69">
        <v>1093.4990584206521</v>
      </c>
      <c r="Q151" s="70">
        <v>1410.5209415793479</v>
      </c>
      <c r="R151" s="69">
        <v>498.01760000000002</v>
      </c>
      <c r="S151" s="69">
        <v>413.95384220425484</v>
      </c>
      <c r="T151" s="69">
        <v>582.08135779574513</v>
      </c>
      <c r="U151" s="72">
        <v>1491.43</v>
      </c>
      <c r="V151" s="69">
        <v>1356.0058496082374</v>
      </c>
      <c r="W151" s="70">
        <v>1626.8541503917627</v>
      </c>
      <c r="X151" s="69">
        <v>1629.88</v>
      </c>
      <c r="Y151" s="69">
        <v>1429.0161321337978</v>
      </c>
      <c r="Z151" s="69">
        <v>1830.7438678662024</v>
      </c>
      <c r="AA151" s="72">
        <v>1027.1500000000001</v>
      </c>
      <c r="AB151" s="69">
        <v>898.01116808036443</v>
      </c>
      <c r="AC151" s="70">
        <v>1156.2888319196359</v>
      </c>
      <c r="AD151" s="69">
        <v>755.14710000000002</v>
      </c>
      <c r="AE151" s="69">
        <v>661.55107170082101</v>
      </c>
      <c r="AF151" s="69">
        <v>848.74312829917903</v>
      </c>
      <c r="AG151" s="72">
        <v>274.32760000000002</v>
      </c>
      <c r="AH151" s="69">
        <v>224.43025003569201</v>
      </c>
      <c r="AI151" s="70">
        <v>324.224949964308</v>
      </c>
      <c r="AJ151" s="69">
        <v>621.62030000000004</v>
      </c>
      <c r="AK151" s="69">
        <v>502.79056740227827</v>
      </c>
      <c r="AL151" s="69">
        <v>740.45003259772182</v>
      </c>
      <c r="AM151" s="72">
        <v>971.84519999999998</v>
      </c>
      <c r="AN151" s="69">
        <v>850.33608755776731</v>
      </c>
      <c r="AO151" s="70">
        <v>1093.3543124422326</v>
      </c>
      <c r="AQ151" s="91">
        <f t="shared" si="7"/>
        <v>44836</v>
      </c>
      <c r="AR151" s="68">
        <v>2</v>
      </c>
      <c r="AS151" s="72">
        <v>98.542182850886789</v>
      </c>
      <c r="AT151" s="69">
        <v>59.913647173339164</v>
      </c>
      <c r="AU151" s="70">
        <v>137.17071852843441</v>
      </c>
      <c r="AV151" s="69">
        <v>502.99747094247653</v>
      </c>
      <c r="AW151" s="69">
        <v>408.35346680994013</v>
      </c>
      <c r="AX151" s="69">
        <v>597.64147507501286</v>
      </c>
      <c r="AY151" s="72">
        <v>476.10362717944309</v>
      </c>
      <c r="AZ151" s="69">
        <v>398.6510891098913</v>
      </c>
      <c r="BA151" s="70">
        <v>553.55616524899494</v>
      </c>
      <c r="BB151" s="69">
        <v>421.52762188279183</v>
      </c>
      <c r="BC151" s="69">
        <v>363.94189040213985</v>
      </c>
      <c r="BD151" s="69">
        <v>479.11335336344382</v>
      </c>
      <c r="BE151" s="72">
        <v>396.12058864562186</v>
      </c>
      <c r="BF151" s="69">
        <v>280.43753193755447</v>
      </c>
      <c r="BG151" s="70">
        <v>511.80364535368926</v>
      </c>
      <c r="BH151" s="69">
        <v>125.55408298153402</v>
      </c>
      <c r="BI151" s="69">
        <v>73.629936423690822</v>
      </c>
      <c r="BJ151" s="69">
        <v>177.47822953937722</v>
      </c>
      <c r="BK151" s="72">
        <v>194.73625603465982</v>
      </c>
      <c r="BL151" s="69">
        <v>158.2855236300922</v>
      </c>
      <c r="BM151" s="70">
        <v>231.18698843922743</v>
      </c>
      <c r="BN151" s="69">
        <v>390.6124403656608</v>
      </c>
      <c r="BO151" s="69">
        <v>322.47400626827493</v>
      </c>
      <c r="BP151" s="70">
        <v>458.75087446304667</v>
      </c>
    </row>
    <row r="152" spans="1:68" x14ac:dyDescent="0.3">
      <c r="A152" s="91">
        <f t="shared" si="4"/>
        <v>44843</v>
      </c>
      <c r="B152" s="71">
        <v>41</v>
      </c>
      <c r="C152" s="69">
        <v>9354.09</v>
      </c>
      <c r="D152" s="69">
        <v>8718.3506211777894</v>
      </c>
      <c r="E152" s="69">
        <v>9989.8293788222109</v>
      </c>
      <c r="F152" s="72">
        <v>8221.92</v>
      </c>
      <c r="G152" s="69">
        <v>7555.1209685513659</v>
      </c>
      <c r="H152" s="70">
        <v>8888.7190314486343</v>
      </c>
      <c r="I152" s="69">
        <v>1132.17</v>
      </c>
      <c r="J152" s="69">
        <v>967.41341011928012</v>
      </c>
      <c r="K152" s="70">
        <v>1296.92658988072</v>
      </c>
      <c r="M152" s="91">
        <f t="shared" si="5"/>
        <v>44843</v>
      </c>
      <c r="N152" s="68">
        <f t="shared" si="6"/>
        <v>41</v>
      </c>
      <c r="O152" s="72">
        <v>1219.25</v>
      </c>
      <c r="P152" s="69">
        <v>1060.7390584206521</v>
      </c>
      <c r="Q152" s="70">
        <v>1377.7609415793479</v>
      </c>
      <c r="R152" s="69">
        <v>484.98599999999999</v>
      </c>
      <c r="S152" s="69">
        <v>400.92224220425481</v>
      </c>
      <c r="T152" s="69">
        <v>569.04975779574511</v>
      </c>
      <c r="U152" s="72">
        <v>1452.4</v>
      </c>
      <c r="V152" s="69">
        <v>1316.9758496082372</v>
      </c>
      <c r="W152" s="70">
        <v>1587.8241503917629</v>
      </c>
      <c r="X152" s="69">
        <v>1550.73</v>
      </c>
      <c r="Y152" s="69">
        <v>1349.8661321337977</v>
      </c>
      <c r="Z152" s="69">
        <v>1751.5938678662023</v>
      </c>
      <c r="AA152" s="72">
        <v>1000.27</v>
      </c>
      <c r="AB152" s="69">
        <v>871.13116808036432</v>
      </c>
      <c r="AC152" s="70">
        <v>1129.4088319196358</v>
      </c>
      <c r="AD152" s="69">
        <v>735.38720000000001</v>
      </c>
      <c r="AE152" s="69">
        <v>641.791171700821</v>
      </c>
      <c r="AF152" s="69">
        <v>828.98322829917902</v>
      </c>
      <c r="AG152" s="72">
        <v>259.87869999999998</v>
      </c>
      <c r="AH152" s="69">
        <v>209.98135003569197</v>
      </c>
      <c r="AI152" s="70">
        <v>309.77604996430796</v>
      </c>
      <c r="AJ152" s="69">
        <v>605.35440000000006</v>
      </c>
      <c r="AK152" s="69">
        <v>486.52466740227828</v>
      </c>
      <c r="AL152" s="69">
        <v>724.18413259772183</v>
      </c>
      <c r="AM152" s="72">
        <v>913.66809999999998</v>
      </c>
      <c r="AN152" s="69">
        <v>792.15898755776732</v>
      </c>
      <c r="AO152" s="70">
        <v>1035.1772124422325</v>
      </c>
      <c r="AQ152" s="91">
        <f t="shared" si="7"/>
        <v>44843</v>
      </c>
      <c r="AR152" s="68">
        <v>2</v>
      </c>
      <c r="AS152" s="72">
        <v>111.4185686980899</v>
      </c>
      <c r="AT152" s="69">
        <v>67.742489768438659</v>
      </c>
      <c r="AU152" s="70">
        <v>155.09464762774115</v>
      </c>
      <c r="AV152" s="69">
        <v>491.49569462924569</v>
      </c>
      <c r="AW152" s="69">
        <v>399.01586472780684</v>
      </c>
      <c r="AX152" s="69">
        <v>583.97552453068454</v>
      </c>
      <c r="AY152" s="72">
        <v>452.68298751275819</v>
      </c>
      <c r="AZ152" s="69">
        <v>379.04051910418269</v>
      </c>
      <c r="BA152" s="70">
        <v>526.32545592133374</v>
      </c>
      <c r="BB152" s="69">
        <v>404.03218457719919</v>
      </c>
      <c r="BC152" s="69">
        <v>348.83653977773884</v>
      </c>
      <c r="BD152" s="69">
        <v>459.22782937665954</v>
      </c>
      <c r="BE152" s="72">
        <v>393.23288703959918</v>
      </c>
      <c r="BF152" s="69">
        <v>278.39315470855462</v>
      </c>
      <c r="BG152" s="70">
        <v>508.07261937064374</v>
      </c>
      <c r="BH152" s="69">
        <v>107.14051111509745</v>
      </c>
      <c r="BI152" s="69">
        <v>62.831481338337753</v>
      </c>
      <c r="BJ152" s="69">
        <v>151.44954089185717</v>
      </c>
      <c r="BK152" s="72">
        <v>199.73560712064102</v>
      </c>
      <c r="BL152" s="69">
        <v>162.34909617979943</v>
      </c>
      <c r="BM152" s="70">
        <v>237.12211806148261</v>
      </c>
      <c r="BN152" s="69">
        <v>379.47200135603276</v>
      </c>
      <c r="BO152" s="69">
        <v>313.27690543948643</v>
      </c>
      <c r="BP152" s="70">
        <v>445.6670972725791</v>
      </c>
    </row>
    <row r="153" spans="1:68" x14ac:dyDescent="0.3">
      <c r="A153" s="91">
        <f t="shared" si="4"/>
        <v>44850</v>
      </c>
      <c r="B153" s="71">
        <v>42</v>
      </c>
      <c r="C153" s="69">
        <v>9041.81</v>
      </c>
      <c r="D153" s="69">
        <v>8406.0706211777888</v>
      </c>
      <c r="E153" s="69">
        <v>9677.5493788222102</v>
      </c>
      <c r="F153" s="72">
        <v>7954.57</v>
      </c>
      <c r="G153" s="69">
        <v>7287.7709685513655</v>
      </c>
      <c r="H153" s="70">
        <v>8621.3690314486339</v>
      </c>
      <c r="I153" s="69">
        <v>1087.24</v>
      </c>
      <c r="J153" s="69">
        <v>922.48341011928005</v>
      </c>
      <c r="K153" s="70">
        <v>1251.99658988072</v>
      </c>
      <c r="M153" s="91">
        <f t="shared" si="5"/>
        <v>44850</v>
      </c>
      <c r="N153" s="68">
        <f t="shared" si="6"/>
        <v>42</v>
      </c>
      <c r="O153" s="72">
        <v>1175.96</v>
      </c>
      <c r="P153" s="69">
        <v>1017.4490584206521</v>
      </c>
      <c r="Q153" s="70">
        <v>1334.4709415793479</v>
      </c>
      <c r="R153" s="69">
        <v>467.76589999999999</v>
      </c>
      <c r="S153" s="69">
        <v>383.70214220425481</v>
      </c>
      <c r="T153" s="69">
        <v>551.82965779574511</v>
      </c>
      <c r="U153" s="72">
        <v>1400.83</v>
      </c>
      <c r="V153" s="69">
        <v>1265.4058496082371</v>
      </c>
      <c r="W153" s="70">
        <v>1536.2541503917628</v>
      </c>
      <c r="X153" s="69">
        <v>1488.68</v>
      </c>
      <c r="Y153" s="69">
        <v>1287.8161321337977</v>
      </c>
      <c r="Z153" s="69">
        <v>1689.5438678662024</v>
      </c>
      <c r="AA153" s="72">
        <v>964.75329999999997</v>
      </c>
      <c r="AB153" s="69">
        <v>835.6144680803643</v>
      </c>
      <c r="AC153" s="70">
        <v>1093.8921319196356</v>
      </c>
      <c r="AD153" s="69">
        <v>709.27620000000002</v>
      </c>
      <c r="AE153" s="69">
        <v>615.68017170082101</v>
      </c>
      <c r="AF153" s="69">
        <v>802.87222829917903</v>
      </c>
      <c r="AG153" s="72">
        <v>253.1951</v>
      </c>
      <c r="AH153" s="69">
        <v>203.29775003569199</v>
      </c>
      <c r="AI153" s="70">
        <v>303.092449964308</v>
      </c>
      <c r="AJ153" s="69">
        <v>583.86040000000003</v>
      </c>
      <c r="AK153" s="69">
        <v>465.03066740227825</v>
      </c>
      <c r="AL153" s="69">
        <v>702.6901325977218</v>
      </c>
      <c r="AM153" s="72">
        <v>910.2509</v>
      </c>
      <c r="AN153" s="69">
        <v>788.74178755776734</v>
      </c>
      <c r="AO153" s="70">
        <v>1031.7600124422327</v>
      </c>
      <c r="AQ153" s="91">
        <f t="shared" si="7"/>
        <v>44850</v>
      </c>
      <c r="AR153" s="68">
        <v>2</v>
      </c>
      <c r="AS153" s="72">
        <v>102.69598204926974</v>
      </c>
      <c r="AT153" s="69">
        <v>62.439157085956005</v>
      </c>
      <c r="AU153" s="70">
        <v>142.95280701258349</v>
      </c>
      <c r="AV153" s="69">
        <v>471.00222134651341</v>
      </c>
      <c r="AW153" s="69">
        <v>382.37844337795343</v>
      </c>
      <c r="AX153" s="69">
        <v>559.62599931507339</v>
      </c>
      <c r="AY153" s="72">
        <v>406.25571049857706</v>
      </c>
      <c r="AZ153" s="69">
        <v>340.16603151466853</v>
      </c>
      <c r="BA153" s="70">
        <v>472.34538948248559</v>
      </c>
      <c r="BB153" s="69">
        <v>399.27412415531171</v>
      </c>
      <c r="BC153" s="69">
        <v>344.72848750620625</v>
      </c>
      <c r="BD153" s="69">
        <v>453.81976080441717</v>
      </c>
      <c r="BE153" s="72">
        <v>404.80740997311091</v>
      </c>
      <c r="BF153" s="69">
        <v>286.58745396456362</v>
      </c>
      <c r="BG153" s="70">
        <v>523.02736598165825</v>
      </c>
      <c r="BH153" s="69">
        <v>109.37031237379269</v>
      </c>
      <c r="BI153" s="69">
        <v>64.139125988486981</v>
      </c>
      <c r="BJ153" s="69">
        <v>154.60149875909838</v>
      </c>
      <c r="BK153" s="72">
        <v>194.11191985119567</v>
      </c>
      <c r="BL153" s="69">
        <v>157.77805069344885</v>
      </c>
      <c r="BM153" s="70">
        <v>230.44578900894248</v>
      </c>
      <c r="BN153" s="69">
        <v>393.86677458835658</v>
      </c>
      <c r="BO153" s="69">
        <v>325.16065442916363</v>
      </c>
      <c r="BP153" s="70">
        <v>462.57289474754953</v>
      </c>
    </row>
    <row r="154" spans="1:68" x14ac:dyDescent="0.3">
      <c r="A154" s="91">
        <f t="shared" si="4"/>
        <v>44857</v>
      </c>
      <c r="B154" s="71">
        <v>43</v>
      </c>
      <c r="C154" s="69">
        <v>9025.26</v>
      </c>
      <c r="D154" s="69">
        <v>8389.5206211777895</v>
      </c>
      <c r="E154" s="69">
        <v>9660.9993788222109</v>
      </c>
      <c r="F154" s="72">
        <v>7914.22</v>
      </c>
      <c r="G154" s="69">
        <v>7247.4209685513661</v>
      </c>
      <c r="H154" s="70">
        <v>8581.0190314486354</v>
      </c>
      <c r="I154" s="69">
        <v>1111.04</v>
      </c>
      <c r="J154" s="69">
        <v>946.28341011928001</v>
      </c>
      <c r="K154" s="70">
        <v>1275.7965898807199</v>
      </c>
      <c r="M154" s="91">
        <f t="shared" si="5"/>
        <v>44857</v>
      </c>
      <c r="N154" s="68">
        <f t="shared" si="6"/>
        <v>43</v>
      </c>
      <c r="O154" s="72">
        <v>1173.24</v>
      </c>
      <c r="P154" s="69">
        <v>1014.7290584206521</v>
      </c>
      <c r="Q154" s="70">
        <v>1331.7509415793479</v>
      </c>
      <c r="R154" s="69">
        <v>466.68549999999999</v>
      </c>
      <c r="S154" s="69">
        <v>382.62174220425482</v>
      </c>
      <c r="T154" s="69">
        <v>550.74925779574517</v>
      </c>
      <c r="U154" s="72">
        <v>1397.6</v>
      </c>
      <c r="V154" s="69">
        <v>1262.1758496082371</v>
      </c>
      <c r="W154" s="70">
        <v>1533.0241503917628</v>
      </c>
      <c r="X154" s="69">
        <v>1469.09</v>
      </c>
      <c r="Y154" s="69">
        <v>1268.2261321337976</v>
      </c>
      <c r="Z154" s="69">
        <v>1669.9538678662022</v>
      </c>
      <c r="AA154" s="72">
        <v>962.52499999999998</v>
      </c>
      <c r="AB154" s="69">
        <v>833.38616808036431</v>
      </c>
      <c r="AC154" s="70">
        <v>1091.6638319196356</v>
      </c>
      <c r="AD154" s="69">
        <v>707.63800000000003</v>
      </c>
      <c r="AE154" s="69">
        <v>614.04197170082102</v>
      </c>
      <c r="AF154" s="69">
        <v>801.23402829917904</v>
      </c>
      <c r="AG154" s="72">
        <v>265.4101</v>
      </c>
      <c r="AH154" s="69">
        <v>215.51275003569199</v>
      </c>
      <c r="AI154" s="70">
        <v>315.30744996430798</v>
      </c>
      <c r="AJ154" s="69">
        <v>582.51189999999997</v>
      </c>
      <c r="AK154" s="69">
        <v>463.6821674022782</v>
      </c>
      <c r="AL154" s="69">
        <v>701.34163259772174</v>
      </c>
      <c r="AM154" s="72">
        <v>889.5172</v>
      </c>
      <c r="AN154" s="69">
        <v>768.00808755776734</v>
      </c>
      <c r="AO154" s="70">
        <v>1011.0263124422327</v>
      </c>
      <c r="AQ154" s="91">
        <f t="shared" si="7"/>
        <v>44857</v>
      </c>
      <c r="AR154" s="68">
        <v>2</v>
      </c>
      <c r="AS154" s="72">
        <v>106.0112040258584</v>
      </c>
      <c r="AT154" s="69">
        <v>64.454812047721902</v>
      </c>
      <c r="AU154" s="70">
        <v>147.56759600399491</v>
      </c>
      <c r="AV154" s="69">
        <v>485.45270156573991</v>
      </c>
      <c r="AW154" s="69">
        <v>394.1099212391303</v>
      </c>
      <c r="AX154" s="69">
        <v>576.79548189234958</v>
      </c>
      <c r="AY154" s="72">
        <v>407.85922829365478</v>
      </c>
      <c r="AZ154" s="69">
        <v>341.50868903484303</v>
      </c>
      <c r="BA154" s="70">
        <v>474.20976755246653</v>
      </c>
      <c r="BB154" s="69">
        <v>413.60151168624532</v>
      </c>
      <c r="BC154" s="69">
        <v>357.09858197176396</v>
      </c>
      <c r="BD154" s="69">
        <v>470.10444140072667</v>
      </c>
      <c r="BE154" s="72">
        <v>415.5880556937592</v>
      </c>
      <c r="BF154" s="69">
        <v>294.21971990895378</v>
      </c>
      <c r="BG154" s="70">
        <v>536.95639147856468</v>
      </c>
      <c r="BH154" s="69">
        <v>121.15767325840299</v>
      </c>
      <c r="BI154" s="69">
        <v>71.051705905657855</v>
      </c>
      <c r="BJ154" s="69">
        <v>171.26364061114813</v>
      </c>
      <c r="BK154" s="72">
        <v>177.68924364099402</v>
      </c>
      <c r="BL154" s="69">
        <v>144.42937101627277</v>
      </c>
      <c r="BM154" s="70">
        <v>210.94911626571528</v>
      </c>
      <c r="BN154" s="69">
        <v>376.86509421164857</v>
      </c>
      <c r="BO154" s="69">
        <v>311.12474717736859</v>
      </c>
      <c r="BP154" s="70">
        <v>442.60544124592855</v>
      </c>
    </row>
    <row r="155" spans="1:68" x14ac:dyDescent="0.3">
      <c r="A155" s="91">
        <f t="shared" si="4"/>
        <v>44864</v>
      </c>
      <c r="B155" s="71">
        <v>44</v>
      </c>
      <c r="C155" s="69">
        <v>9316.39</v>
      </c>
      <c r="D155" s="69">
        <v>8680.6506211777887</v>
      </c>
      <c r="E155" s="69">
        <v>9952.1293788222101</v>
      </c>
      <c r="F155" s="72">
        <v>8069.88</v>
      </c>
      <c r="G155" s="69">
        <v>7403.0809685513659</v>
      </c>
      <c r="H155" s="70">
        <v>8736.6790314486352</v>
      </c>
      <c r="I155" s="69">
        <v>1246.51</v>
      </c>
      <c r="J155" s="69">
        <v>1081.75341011928</v>
      </c>
      <c r="K155" s="70">
        <v>1411.2665898807199</v>
      </c>
      <c r="M155" s="91">
        <f t="shared" si="5"/>
        <v>44864</v>
      </c>
      <c r="N155" s="68">
        <f t="shared" si="6"/>
        <v>44</v>
      </c>
      <c r="O155" s="72">
        <v>1203.48</v>
      </c>
      <c r="P155" s="69">
        <v>1044.9690584206521</v>
      </c>
      <c r="Q155" s="70">
        <v>1361.9909415793479</v>
      </c>
      <c r="R155" s="69">
        <v>478.71570000000003</v>
      </c>
      <c r="S155" s="69">
        <v>394.65194220425485</v>
      </c>
      <c r="T155" s="69">
        <v>562.7794577957452</v>
      </c>
      <c r="U155" s="72">
        <v>1433.63</v>
      </c>
      <c r="V155" s="69">
        <v>1298.2058496082373</v>
      </c>
      <c r="W155" s="70">
        <v>1569.054150391763</v>
      </c>
      <c r="X155" s="69">
        <v>1500.59</v>
      </c>
      <c r="Y155" s="69">
        <v>1299.7261321337976</v>
      </c>
      <c r="Z155" s="69">
        <v>1701.4538678662022</v>
      </c>
      <c r="AA155" s="72">
        <v>987.33699999999999</v>
      </c>
      <c r="AB155" s="69">
        <v>858.19816808036433</v>
      </c>
      <c r="AC155" s="70">
        <v>1116.4758319196358</v>
      </c>
      <c r="AD155" s="69">
        <v>725.87950000000001</v>
      </c>
      <c r="AE155" s="69">
        <v>632.283471700821</v>
      </c>
      <c r="AF155" s="69">
        <v>819.47552829917902</v>
      </c>
      <c r="AG155" s="72">
        <v>251.2346</v>
      </c>
      <c r="AH155" s="69">
        <v>201.33725003569199</v>
      </c>
      <c r="AI155" s="70">
        <v>301.13194996430798</v>
      </c>
      <c r="AJ155" s="69">
        <v>597.52790000000005</v>
      </c>
      <c r="AK155" s="69">
        <v>478.69816740227827</v>
      </c>
      <c r="AL155" s="69">
        <v>716.35763259772182</v>
      </c>
      <c r="AM155" s="72">
        <v>891.49019999999996</v>
      </c>
      <c r="AN155" s="69">
        <v>769.9810875577673</v>
      </c>
      <c r="AO155" s="70">
        <v>1012.9993124422326</v>
      </c>
      <c r="AQ155" s="91">
        <f t="shared" si="7"/>
        <v>44864</v>
      </c>
      <c r="AR155" s="68">
        <v>2</v>
      </c>
      <c r="AS155" s="72">
        <v>96.66915173364842</v>
      </c>
      <c r="AT155" s="69">
        <v>58.774844254058237</v>
      </c>
      <c r="AU155" s="70">
        <v>134.56345921323862</v>
      </c>
      <c r="AV155" s="69">
        <v>466.41235601892549</v>
      </c>
      <c r="AW155" s="69">
        <v>378.65220711040445</v>
      </c>
      <c r="AX155" s="69">
        <v>554.17250492744654</v>
      </c>
      <c r="AY155" s="72">
        <v>449.40924006665841</v>
      </c>
      <c r="AZ155" s="69">
        <v>376.29934489261444</v>
      </c>
      <c r="BA155" s="70">
        <v>522.51913524070244</v>
      </c>
      <c r="BB155" s="69">
        <v>434.35104942234534</v>
      </c>
      <c r="BC155" s="69">
        <v>375.01348385865992</v>
      </c>
      <c r="BD155" s="69">
        <v>493.68861498603076</v>
      </c>
      <c r="BE155" s="72">
        <v>398.40540034412351</v>
      </c>
      <c r="BF155" s="69">
        <v>282.05508722762568</v>
      </c>
      <c r="BG155" s="70">
        <v>514.75571346062134</v>
      </c>
      <c r="BH155" s="69">
        <v>99.381938580411955</v>
      </c>
      <c r="BI155" s="69">
        <v>58.281544061096788</v>
      </c>
      <c r="BJ155" s="69">
        <v>140.48233309972713</v>
      </c>
      <c r="BK155" s="72">
        <v>190.11972224997237</v>
      </c>
      <c r="BL155" s="69">
        <v>154.53311263922254</v>
      </c>
      <c r="BM155" s="70">
        <v>225.7063318607222</v>
      </c>
      <c r="BN155" s="69">
        <v>386.38434958837041</v>
      </c>
      <c r="BO155" s="69">
        <v>318.9834636461751</v>
      </c>
      <c r="BP155" s="70">
        <v>453.78523553056573</v>
      </c>
    </row>
    <row r="156" spans="1:68" x14ac:dyDescent="0.3">
      <c r="A156" s="91">
        <f t="shared" si="4"/>
        <v>44871</v>
      </c>
      <c r="B156" s="71">
        <v>45</v>
      </c>
      <c r="C156" s="69">
        <v>9172.66</v>
      </c>
      <c r="D156" s="69">
        <v>8536.9206211777891</v>
      </c>
      <c r="E156" s="69">
        <v>9808.3993788222106</v>
      </c>
      <c r="F156" s="72">
        <v>7983.45</v>
      </c>
      <c r="G156" s="69">
        <v>7316.6509685513656</v>
      </c>
      <c r="H156" s="70">
        <v>8650.2490314486349</v>
      </c>
      <c r="I156" s="69">
        <v>1189.21</v>
      </c>
      <c r="J156" s="69">
        <v>1024.4534101192801</v>
      </c>
      <c r="K156" s="70">
        <v>1353.96658988072</v>
      </c>
      <c r="M156" s="91">
        <f t="shared" si="5"/>
        <v>44871</v>
      </c>
      <c r="N156" s="68">
        <f t="shared" si="6"/>
        <v>45</v>
      </c>
      <c r="O156" s="72">
        <v>1191.99</v>
      </c>
      <c r="P156" s="69">
        <v>1033.4790584206521</v>
      </c>
      <c r="Q156" s="70">
        <v>1350.5009415793479</v>
      </c>
      <c r="R156" s="69">
        <v>474.14280000000002</v>
      </c>
      <c r="S156" s="69">
        <v>390.07904220425485</v>
      </c>
      <c r="T156" s="69">
        <v>558.2065577957452</v>
      </c>
      <c r="U156" s="72">
        <v>1419.93</v>
      </c>
      <c r="V156" s="69">
        <v>1284.5058496082374</v>
      </c>
      <c r="W156" s="70">
        <v>1555.3541503917627</v>
      </c>
      <c r="X156" s="69">
        <v>1480.99</v>
      </c>
      <c r="Y156" s="69">
        <v>1280.1261321337977</v>
      </c>
      <c r="Z156" s="69">
        <v>1681.8538678662023</v>
      </c>
      <c r="AA156" s="72">
        <v>977.90539999999999</v>
      </c>
      <c r="AB156" s="69">
        <v>848.76656808036432</v>
      </c>
      <c r="AC156" s="70">
        <v>1107.0442319196356</v>
      </c>
      <c r="AD156" s="69">
        <v>718.94550000000004</v>
      </c>
      <c r="AE156" s="69">
        <v>625.34947170082103</v>
      </c>
      <c r="AF156" s="69">
        <v>812.54152829917905</v>
      </c>
      <c r="AG156" s="72">
        <v>259.55259999999998</v>
      </c>
      <c r="AH156" s="69">
        <v>209.65525003569198</v>
      </c>
      <c r="AI156" s="70">
        <v>309.44994996430796</v>
      </c>
      <c r="AJ156" s="69">
        <v>591.82000000000005</v>
      </c>
      <c r="AK156" s="69">
        <v>472.99026740227828</v>
      </c>
      <c r="AL156" s="69">
        <v>710.64973259772182</v>
      </c>
      <c r="AM156" s="72">
        <v>868.1825</v>
      </c>
      <c r="AN156" s="69">
        <v>746.67338755776734</v>
      </c>
      <c r="AO156" s="70">
        <v>989.69161244223267</v>
      </c>
      <c r="AQ156" s="91">
        <f t="shared" si="7"/>
        <v>44871</v>
      </c>
      <c r="AR156" s="68">
        <v>2</v>
      </c>
      <c r="AS156" s="72">
        <v>97.923428642517479</v>
      </c>
      <c r="AT156" s="69">
        <v>59.537444614650624</v>
      </c>
      <c r="AU156" s="70">
        <v>136.30941267038435</v>
      </c>
      <c r="AV156" s="69">
        <v>428.76374520639467</v>
      </c>
      <c r="AW156" s="69">
        <v>348.08755890835948</v>
      </c>
      <c r="AX156" s="69">
        <v>509.43993150442986</v>
      </c>
      <c r="AY156" s="72">
        <v>422.14926756036743</v>
      </c>
      <c r="AZ156" s="69">
        <v>353.47402471364683</v>
      </c>
      <c r="BA156" s="70">
        <v>490.82451040708804</v>
      </c>
      <c r="BB156" s="69">
        <v>413.57730334500934</v>
      </c>
      <c r="BC156" s="69">
        <v>357.07768078044091</v>
      </c>
      <c r="BD156" s="69">
        <v>470.07692590957777</v>
      </c>
      <c r="BE156" s="72">
        <v>408.24133285052545</v>
      </c>
      <c r="BF156" s="69">
        <v>289.018534004858</v>
      </c>
      <c r="BG156" s="70">
        <v>527.46413169619291</v>
      </c>
      <c r="BH156" s="69">
        <v>116.40235986874661</v>
      </c>
      <c r="BI156" s="69">
        <v>68.262999921427763</v>
      </c>
      <c r="BJ156" s="69">
        <v>164.54171981606547</v>
      </c>
      <c r="BK156" s="72">
        <v>206.07671486085772</v>
      </c>
      <c r="BL156" s="69">
        <v>167.50327537320237</v>
      </c>
      <c r="BM156" s="70">
        <v>244.65015434851307</v>
      </c>
      <c r="BN156" s="69">
        <v>380.36221438418596</v>
      </c>
      <c r="BO156" s="69">
        <v>314.01182970700859</v>
      </c>
      <c r="BP156" s="70">
        <v>446.71259906136333</v>
      </c>
    </row>
    <row r="157" spans="1:68" x14ac:dyDescent="0.3">
      <c r="A157" s="91">
        <f t="shared" si="4"/>
        <v>44878</v>
      </c>
      <c r="B157" s="71">
        <v>46</v>
      </c>
      <c r="C157" s="69">
        <v>8889.27</v>
      </c>
      <c r="D157" s="69">
        <v>8253.5306211777897</v>
      </c>
      <c r="E157" s="69">
        <v>9525.0093788222111</v>
      </c>
      <c r="F157" s="72">
        <v>7795.9</v>
      </c>
      <c r="G157" s="69">
        <v>7129.1009685513654</v>
      </c>
      <c r="H157" s="70">
        <v>8462.6990314486338</v>
      </c>
      <c r="I157" s="69">
        <v>1093.3699999999999</v>
      </c>
      <c r="J157" s="69">
        <v>928.61341011927993</v>
      </c>
      <c r="K157" s="70">
        <v>1258.1265898807198</v>
      </c>
      <c r="M157" s="91">
        <f t="shared" si="5"/>
        <v>44878</v>
      </c>
      <c r="N157" s="68">
        <f t="shared" si="6"/>
        <v>46</v>
      </c>
      <c r="O157" s="72">
        <v>1153.05</v>
      </c>
      <c r="P157" s="69">
        <v>994.53905842065205</v>
      </c>
      <c r="Q157" s="70">
        <v>1311.5609415793479</v>
      </c>
      <c r="R157" s="69">
        <v>458.65440000000001</v>
      </c>
      <c r="S157" s="69">
        <v>374.59064220425483</v>
      </c>
      <c r="T157" s="69">
        <v>542.71815779574513</v>
      </c>
      <c r="U157" s="72">
        <v>1373.55</v>
      </c>
      <c r="V157" s="69">
        <v>1238.1258496082373</v>
      </c>
      <c r="W157" s="70">
        <v>1508.9741503917626</v>
      </c>
      <c r="X157" s="69">
        <v>1514.99</v>
      </c>
      <c r="Y157" s="69">
        <v>1314.1261321337977</v>
      </c>
      <c r="Z157" s="69">
        <v>1715.8538678662023</v>
      </c>
      <c r="AA157" s="72">
        <v>945.96100000000001</v>
      </c>
      <c r="AB157" s="69">
        <v>816.82216808036435</v>
      </c>
      <c r="AC157" s="70">
        <v>1075.0998319196358</v>
      </c>
      <c r="AD157" s="69">
        <v>695.46029999999996</v>
      </c>
      <c r="AE157" s="69">
        <v>601.86427170082095</v>
      </c>
      <c r="AF157" s="69">
        <v>789.05632829917897</v>
      </c>
      <c r="AG157" s="72">
        <v>242.44820000000001</v>
      </c>
      <c r="AH157" s="69">
        <v>192.55085003569201</v>
      </c>
      <c r="AI157" s="70">
        <v>292.34554996430802</v>
      </c>
      <c r="AJ157" s="69">
        <v>572.48749999999995</v>
      </c>
      <c r="AK157" s="69">
        <v>453.65776740227818</v>
      </c>
      <c r="AL157" s="69">
        <v>691.31723259772173</v>
      </c>
      <c r="AM157" s="72">
        <v>839.29960000000005</v>
      </c>
      <c r="AN157" s="69">
        <v>717.79048755776739</v>
      </c>
      <c r="AO157" s="70">
        <v>960.80871244223272</v>
      </c>
      <c r="AQ157" s="91">
        <f t="shared" si="7"/>
        <v>44878</v>
      </c>
      <c r="AR157" s="68">
        <v>2</v>
      </c>
      <c r="AS157" s="72">
        <v>106.52135035373874</v>
      </c>
      <c r="AT157" s="69">
        <v>64.764981015073147</v>
      </c>
      <c r="AU157" s="70">
        <v>148.27771969240433</v>
      </c>
      <c r="AV157" s="69">
        <v>475.12226222927336</v>
      </c>
      <c r="AW157" s="69">
        <v>385.7232573682133</v>
      </c>
      <c r="AX157" s="69">
        <v>564.52126709033348</v>
      </c>
      <c r="AY157" s="72">
        <v>418.34367299462031</v>
      </c>
      <c r="AZ157" s="69">
        <v>350.28752427185549</v>
      </c>
      <c r="BA157" s="70">
        <v>486.39982171738512</v>
      </c>
      <c r="BB157" s="69">
        <v>410.71913910663335</v>
      </c>
      <c r="BC157" s="69">
        <v>354.60997607499797</v>
      </c>
      <c r="BD157" s="69">
        <v>466.82830213826873</v>
      </c>
      <c r="BE157" s="72">
        <v>374.45424755546497</v>
      </c>
      <c r="BF157" s="69">
        <v>265.09862909936697</v>
      </c>
      <c r="BG157" s="70">
        <v>483.80986601156297</v>
      </c>
      <c r="BH157" s="69">
        <v>103.14898218780142</v>
      </c>
      <c r="BI157" s="69">
        <v>60.49068911421427</v>
      </c>
      <c r="BJ157" s="69">
        <v>145.80727526138858</v>
      </c>
      <c r="BK157" s="72">
        <v>176.73104134317205</v>
      </c>
      <c r="BL157" s="69">
        <v>143.65052502455711</v>
      </c>
      <c r="BM157" s="70">
        <v>209.81155766178699</v>
      </c>
      <c r="BN157" s="69">
        <v>385.88624583509676</v>
      </c>
      <c r="BO157" s="69">
        <v>318.57224911162245</v>
      </c>
      <c r="BP157" s="70">
        <v>453.20024255857106</v>
      </c>
    </row>
    <row r="158" spans="1:68" x14ac:dyDescent="0.3">
      <c r="A158" s="91">
        <f t="shared" si="4"/>
        <v>44885</v>
      </c>
      <c r="B158" s="71">
        <v>47</v>
      </c>
      <c r="C158" s="69">
        <v>8786.84</v>
      </c>
      <c r="D158" s="69">
        <v>8151.1006211777894</v>
      </c>
      <c r="E158" s="69">
        <v>9422.5793788222109</v>
      </c>
      <c r="F158" s="72">
        <v>7710.65</v>
      </c>
      <c r="G158" s="69">
        <v>7043.8509685513654</v>
      </c>
      <c r="H158" s="70">
        <v>8377.4490314486338</v>
      </c>
      <c r="I158" s="69">
        <v>1076.2</v>
      </c>
      <c r="J158" s="69">
        <v>911.44341011928009</v>
      </c>
      <c r="K158" s="70">
        <v>1240.95658988072</v>
      </c>
      <c r="M158" s="91">
        <f t="shared" si="5"/>
        <v>44885</v>
      </c>
      <c r="N158" s="68">
        <f t="shared" si="6"/>
        <v>47</v>
      </c>
      <c r="O158" s="72">
        <v>1143.1400000000001</v>
      </c>
      <c r="P158" s="69">
        <v>984.6290584206522</v>
      </c>
      <c r="Q158" s="70">
        <v>1301.650941579348</v>
      </c>
      <c r="R158" s="69">
        <v>454.71260000000001</v>
      </c>
      <c r="S158" s="69">
        <v>370.64884220425483</v>
      </c>
      <c r="T158" s="69">
        <v>538.77635779574518</v>
      </c>
      <c r="U158" s="72">
        <v>1361.74</v>
      </c>
      <c r="V158" s="69">
        <v>1226.3158496082374</v>
      </c>
      <c r="W158" s="70">
        <v>1497.1641503917626</v>
      </c>
      <c r="X158" s="69">
        <v>1464.76</v>
      </c>
      <c r="Y158" s="69">
        <v>1263.8961321337977</v>
      </c>
      <c r="Z158" s="69">
        <v>1665.6238678662023</v>
      </c>
      <c r="AA158" s="72">
        <v>937.83119999999997</v>
      </c>
      <c r="AB158" s="69">
        <v>808.6923680803643</v>
      </c>
      <c r="AC158" s="70">
        <v>1066.9700319196356</v>
      </c>
      <c r="AD158" s="69">
        <v>689.48339999999996</v>
      </c>
      <c r="AE158" s="69">
        <v>595.88737170082095</v>
      </c>
      <c r="AF158" s="69">
        <v>783.07942829917897</v>
      </c>
      <c r="AG158" s="72">
        <v>231.94880000000001</v>
      </c>
      <c r="AH158" s="69">
        <v>182.051450035692</v>
      </c>
      <c r="AI158" s="70">
        <v>281.84614996430798</v>
      </c>
      <c r="AJ158" s="69">
        <v>567.56740000000002</v>
      </c>
      <c r="AK158" s="69">
        <v>448.73766740227825</v>
      </c>
      <c r="AL158" s="69">
        <v>686.39713259772179</v>
      </c>
      <c r="AM158" s="72">
        <v>859.45590000000004</v>
      </c>
      <c r="AN158" s="69">
        <v>737.94678755776738</v>
      </c>
      <c r="AO158" s="70">
        <v>980.96501244223271</v>
      </c>
      <c r="AQ158" s="91">
        <f t="shared" si="7"/>
        <v>44885</v>
      </c>
      <c r="AR158" s="68">
        <v>2</v>
      </c>
      <c r="AS158" s="72">
        <v>104.02478237946777</v>
      </c>
      <c r="AT158" s="69">
        <v>63.247067686716399</v>
      </c>
      <c r="AU158" s="70">
        <v>144.80249707221913</v>
      </c>
      <c r="AV158" s="69">
        <v>462.79924632220832</v>
      </c>
      <c r="AW158" s="69">
        <v>375.71894013422161</v>
      </c>
      <c r="AX158" s="69">
        <v>549.87955251019503</v>
      </c>
      <c r="AY158" s="72">
        <v>444.12275864236136</v>
      </c>
      <c r="AZ158" s="69">
        <v>371.87286826642202</v>
      </c>
      <c r="BA158" s="70">
        <v>516.37264901830076</v>
      </c>
      <c r="BB158" s="69">
        <v>433.63735598060771</v>
      </c>
      <c r="BC158" s="69">
        <v>374.39728950538495</v>
      </c>
      <c r="BD158" s="69">
        <v>492.87742245583047</v>
      </c>
      <c r="BE158" s="72">
        <v>359.15184633950832</v>
      </c>
      <c r="BF158" s="69">
        <v>254.26514113451833</v>
      </c>
      <c r="BG158" s="70">
        <v>464.03855154449832</v>
      </c>
      <c r="BH158" s="69">
        <v>103.26294400292397</v>
      </c>
      <c r="BI158" s="69">
        <v>60.557520881074737</v>
      </c>
      <c r="BJ158" s="69">
        <v>145.96836712477321</v>
      </c>
      <c r="BK158" s="72">
        <v>200.29874495713227</v>
      </c>
      <c r="BL158" s="69">
        <v>162.80682587605625</v>
      </c>
      <c r="BM158" s="70">
        <v>237.79066403820829</v>
      </c>
      <c r="BN158" s="69">
        <v>372.60748196420593</v>
      </c>
      <c r="BO158" s="69">
        <v>307.60983281036988</v>
      </c>
      <c r="BP158" s="70">
        <v>437.60513111804198</v>
      </c>
    </row>
    <row r="159" spans="1:68" x14ac:dyDescent="0.3">
      <c r="A159" s="91">
        <f t="shared" si="4"/>
        <v>44892</v>
      </c>
      <c r="B159" s="71">
        <v>48</v>
      </c>
      <c r="C159" s="69">
        <v>9341.52</v>
      </c>
      <c r="D159" s="69">
        <v>8705.7806211777897</v>
      </c>
      <c r="E159" s="69">
        <v>9977.2593788222111</v>
      </c>
      <c r="F159" s="72">
        <v>8006.78</v>
      </c>
      <c r="G159" s="69">
        <v>7339.9809685513655</v>
      </c>
      <c r="H159" s="70">
        <v>8673.579031448633</v>
      </c>
      <c r="I159" s="69">
        <v>1334.75</v>
      </c>
      <c r="J159" s="69">
        <v>1169.99341011928</v>
      </c>
      <c r="K159" s="70">
        <v>1499.50658988072</v>
      </c>
      <c r="M159" s="91">
        <f t="shared" si="5"/>
        <v>44892</v>
      </c>
      <c r="N159" s="68">
        <f t="shared" si="6"/>
        <v>48</v>
      </c>
      <c r="O159" s="72">
        <v>1185.08</v>
      </c>
      <c r="P159" s="69">
        <v>1026.569058420652</v>
      </c>
      <c r="Q159" s="70">
        <v>1343.5909415793478</v>
      </c>
      <c r="R159" s="69">
        <v>471.39699999999999</v>
      </c>
      <c r="S159" s="69">
        <v>387.33324220425482</v>
      </c>
      <c r="T159" s="69">
        <v>555.46075779574517</v>
      </c>
      <c r="U159" s="72">
        <v>1411.71</v>
      </c>
      <c r="V159" s="69">
        <v>1276.2858496082372</v>
      </c>
      <c r="W159" s="70">
        <v>1547.1341503917629</v>
      </c>
      <c r="X159" s="69">
        <v>1500.6</v>
      </c>
      <c r="Y159" s="69">
        <v>1299.7361321337976</v>
      </c>
      <c r="Z159" s="69">
        <v>1701.4638678662022</v>
      </c>
      <c r="AA159" s="72">
        <v>972.24239999999998</v>
      </c>
      <c r="AB159" s="69">
        <v>843.10356808036431</v>
      </c>
      <c r="AC159" s="70">
        <v>1101.3812319196356</v>
      </c>
      <c r="AD159" s="69">
        <v>714.78210000000001</v>
      </c>
      <c r="AE159" s="69">
        <v>621.186071700821</v>
      </c>
      <c r="AF159" s="69">
        <v>808.37812829917902</v>
      </c>
      <c r="AG159" s="72">
        <v>273.11410000000001</v>
      </c>
      <c r="AH159" s="69">
        <v>223.216750035692</v>
      </c>
      <c r="AI159" s="70">
        <v>323.01144996430799</v>
      </c>
      <c r="AJ159" s="69">
        <v>588.39269999999999</v>
      </c>
      <c r="AK159" s="69">
        <v>469.56296740227822</v>
      </c>
      <c r="AL159" s="69">
        <v>707.22243259772176</v>
      </c>
      <c r="AM159" s="72">
        <v>889.45749999999998</v>
      </c>
      <c r="AN159" s="69">
        <v>767.94838755776732</v>
      </c>
      <c r="AO159" s="70">
        <v>1010.9666124422326</v>
      </c>
      <c r="AQ159" s="91">
        <f t="shared" si="7"/>
        <v>44892</v>
      </c>
      <c r="AR159" s="68">
        <v>2</v>
      </c>
      <c r="AS159" s="72">
        <v>107.43775564677458</v>
      </c>
      <c r="AT159" s="69">
        <v>65.322155433238947</v>
      </c>
      <c r="AU159" s="70">
        <v>149.55335586031021</v>
      </c>
      <c r="AV159" s="69">
        <v>464.15107581882609</v>
      </c>
      <c r="AW159" s="69">
        <v>376.81640939275576</v>
      </c>
      <c r="AX159" s="69">
        <v>551.48574224489641</v>
      </c>
      <c r="AY159" s="72">
        <v>481.60954589512136</v>
      </c>
      <c r="AZ159" s="69">
        <v>403.261304968903</v>
      </c>
      <c r="BA159" s="70">
        <v>559.95778682133971</v>
      </c>
      <c r="BB159" s="69">
        <v>421.93979663821989</v>
      </c>
      <c r="BC159" s="69">
        <v>364.29775713987942</v>
      </c>
      <c r="BD159" s="69">
        <v>479.58183613656036</v>
      </c>
      <c r="BE159" s="72">
        <v>430.25822025825431</v>
      </c>
      <c r="BF159" s="69">
        <v>304.60560961403371</v>
      </c>
      <c r="BG159" s="70">
        <v>555.91083090247491</v>
      </c>
      <c r="BH159" s="69">
        <v>118.12807406994725</v>
      </c>
      <c r="BI159" s="69">
        <v>69.275027757579863</v>
      </c>
      <c r="BJ159" s="69">
        <v>166.98112038231463</v>
      </c>
      <c r="BK159" s="72">
        <v>200.95256873931066</v>
      </c>
      <c r="BL159" s="69">
        <v>163.3382669226865</v>
      </c>
      <c r="BM159" s="70">
        <v>238.56687055593483</v>
      </c>
      <c r="BN159" s="69">
        <v>425.34632235559053</v>
      </c>
      <c r="BO159" s="69">
        <v>351.14890988388134</v>
      </c>
      <c r="BP159" s="70">
        <v>499.54373482729972</v>
      </c>
    </row>
    <row r="160" spans="1:68" x14ac:dyDescent="0.3">
      <c r="A160" s="91">
        <f>A159+7</f>
        <v>44899</v>
      </c>
      <c r="B160" s="71">
        <v>49</v>
      </c>
      <c r="C160" s="69">
        <v>9487.57</v>
      </c>
      <c r="D160" s="69">
        <v>8851.830621177789</v>
      </c>
      <c r="E160" s="69">
        <v>10123.30937882221</v>
      </c>
      <c r="F160" s="72">
        <v>8132.54</v>
      </c>
      <c r="G160" s="69">
        <v>7465.7409685513658</v>
      </c>
      <c r="H160" s="70">
        <v>8799.3390314486351</v>
      </c>
      <c r="I160" s="69">
        <v>1355.03</v>
      </c>
      <c r="J160" s="69">
        <v>1190.27341011928</v>
      </c>
      <c r="K160" s="70">
        <v>1519.7865898807199</v>
      </c>
      <c r="M160" s="91">
        <f t="shared" si="5"/>
        <v>44899</v>
      </c>
      <c r="N160" s="68">
        <f t="shared" si="6"/>
        <v>49</v>
      </c>
      <c r="O160" s="72">
        <v>1216.26</v>
      </c>
      <c r="P160" s="69">
        <v>1057.7490584206521</v>
      </c>
      <c r="Q160" s="70">
        <v>1374.7709415793479</v>
      </c>
      <c r="R160" s="69">
        <v>483.79989999999998</v>
      </c>
      <c r="S160" s="69">
        <v>399.7361422042548</v>
      </c>
      <c r="T160" s="69">
        <v>567.86365779574521</v>
      </c>
      <c r="U160" s="72">
        <v>1448.85</v>
      </c>
      <c r="V160" s="69">
        <v>1313.4258496082371</v>
      </c>
      <c r="W160" s="70">
        <v>1584.2741503917628</v>
      </c>
      <c r="X160" s="69">
        <v>1485.26</v>
      </c>
      <c r="Y160" s="69">
        <v>1284.3961321337977</v>
      </c>
      <c r="Z160" s="69">
        <v>1686.1238678662023</v>
      </c>
      <c r="AA160" s="72">
        <v>997.82280000000003</v>
      </c>
      <c r="AB160" s="69">
        <v>868.68396808036437</v>
      </c>
      <c r="AC160" s="70">
        <v>1126.9616319196357</v>
      </c>
      <c r="AD160" s="69">
        <v>733.58860000000004</v>
      </c>
      <c r="AE160" s="69">
        <v>639.99257170082103</v>
      </c>
      <c r="AF160" s="69">
        <v>827.18462829917905</v>
      </c>
      <c r="AG160" s="72">
        <v>277.90370000000001</v>
      </c>
      <c r="AH160" s="69">
        <v>228.00635003569201</v>
      </c>
      <c r="AI160" s="70">
        <v>327.80104996430799</v>
      </c>
      <c r="AJ160" s="69">
        <v>603.87379999999996</v>
      </c>
      <c r="AK160" s="69">
        <v>485.04406740227819</v>
      </c>
      <c r="AL160" s="69">
        <v>722.70353259772173</v>
      </c>
      <c r="AM160" s="72">
        <v>885.17560000000003</v>
      </c>
      <c r="AN160" s="69">
        <v>763.66648755776737</v>
      </c>
      <c r="AO160" s="70">
        <v>1006.6847124422327</v>
      </c>
      <c r="AQ160" s="91">
        <f t="shared" si="7"/>
        <v>44899</v>
      </c>
      <c r="AR160" s="68">
        <v>2</v>
      </c>
      <c r="AS160" s="72">
        <v>97.147413364963384</v>
      </c>
      <c r="AT160" s="69">
        <v>59.065627325897736</v>
      </c>
      <c r="AU160" s="70">
        <v>135.22919940402903</v>
      </c>
      <c r="AV160" s="69">
        <v>445.21094872556745</v>
      </c>
      <c r="AW160" s="69">
        <v>361.44005661336467</v>
      </c>
      <c r="AX160" s="69">
        <v>528.98184083777028</v>
      </c>
      <c r="AY160" s="72">
        <v>461.7625012119712</v>
      </c>
      <c r="AZ160" s="69">
        <v>386.64297751480774</v>
      </c>
      <c r="BA160" s="70">
        <v>536.88202490913466</v>
      </c>
      <c r="BB160" s="69">
        <v>402.63761182982995</v>
      </c>
      <c r="BC160" s="69">
        <v>347.63248240253324</v>
      </c>
      <c r="BD160" s="69">
        <v>457.64274125712666</v>
      </c>
      <c r="BE160" s="72">
        <v>414.9885138653093</v>
      </c>
      <c r="BF160" s="69">
        <v>293.79526827608436</v>
      </c>
      <c r="BG160" s="70">
        <v>536.18175945453424</v>
      </c>
      <c r="BH160" s="69">
        <v>117.42379050578597</v>
      </c>
      <c r="BI160" s="69">
        <v>68.862007704213127</v>
      </c>
      <c r="BJ160" s="69">
        <v>165.98557330735883</v>
      </c>
      <c r="BK160" s="72">
        <v>189.90652302105721</v>
      </c>
      <c r="BL160" s="69">
        <v>154.35982004197572</v>
      </c>
      <c r="BM160" s="70">
        <v>225.4532260001387</v>
      </c>
      <c r="BN160" s="69">
        <v>372.57574457277252</v>
      </c>
      <c r="BO160" s="69">
        <v>307.58363168949808</v>
      </c>
      <c r="BP160" s="70">
        <v>437.56785745604697</v>
      </c>
    </row>
    <row r="161" spans="1:68" x14ac:dyDescent="0.3">
      <c r="A161" s="91">
        <f t="shared" ref="A161:A163" si="8">A160+7</f>
        <v>44906</v>
      </c>
      <c r="B161" s="71">
        <v>50</v>
      </c>
      <c r="C161" s="69">
        <v>9041.18</v>
      </c>
      <c r="D161" s="69">
        <v>8405.4406211777896</v>
      </c>
      <c r="E161" s="69">
        <v>9676.919378822211</v>
      </c>
      <c r="F161" s="72">
        <v>7733.8</v>
      </c>
      <c r="G161" s="69">
        <v>7067.000968551366</v>
      </c>
      <c r="H161" s="70">
        <v>8400.5990314486335</v>
      </c>
      <c r="I161" s="69">
        <v>1307.3800000000001</v>
      </c>
      <c r="J161" s="69">
        <v>1142.6234101192802</v>
      </c>
      <c r="K161" s="70">
        <v>1472.1365898807201</v>
      </c>
      <c r="M161" s="91">
        <f t="shared" si="5"/>
        <v>44906</v>
      </c>
      <c r="N161" s="68">
        <f t="shared" si="6"/>
        <v>50</v>
      </c>
      <c r="O161" s="72">
        <v>1145.44</v>
      </c>
      <c r="P161" s="69">
        <v>986.92905842065215</v>
      </c>
      <c r="Q161" s="70">
        <v>1303.950941579348</v>
      </c>
      <c r="R161" s="69">
        <v>455.6277</v>
      </c>
      <c r="S161" s="69">
        <v>371.56394220425483</v>
      </c>
      <c r="T161" s="69">
        <v>539.69145779574524</v>
      </c>
      <c r="U161" s="72">
        <v>1364.48</v>
      </c>
      <c r="V161" s="69">
        <v>1229.0558496082372</v>
      </c>
      <c r="W161" s="70">
        <v>1499.9041503917629</v>
      </c>
      <c r="X161" s="69">
        <v>1462.91</v>
      </c>
      <c r="Y161" s="69">
        <v>1262.0461321337978</v>
      </c>
      <c r="Z161" s="69">
        <v>1663.7738678662024</v>
      </c>
      <c r="AA161" s="72">
        <v>939.71860000000004</v>
      </c>
      <c r="AB161" s="69">
        <v>810.57976808036437</v>
      </c>
      <c r="AC161" s="70">
        <v>1068.8574319196357</v>
      </c>
      <c r="AD161" s="69">
        <v>690.87099999999998</v>
      </c>
      <c r="AE161" s="69">
        <v>597.27497170082097</v>
      </c>
      <c r="AF161" s="69">
        <v>784.46702829917899</v>
      </c>
      <c r="AG161" s="72">
        <v>242.226</v>
      </c>
      <c r="AH161" s="69">
        <v>192.32865003569199</v>
      </c>
      <c r="AI161" s="70">
        <v>292.12334996430798</v>
      </c>
      <c r="AJ161" s="69">
        <v>568.70960000000002</v>
      </c>
      <c r="AK161" s="69">
        <v>449.87986740227825</v>
      </c>
      <c r="AL161" s="69">
        <v>687.5393325977218</v>
      </c>
      <c r="AM161" s="72">
        <v>863.82190000000003</v>
      </c>
      <c r="AN161" s="69">
        <v>742.31278755776736</v>
      </c>
      <c r="AO161" s="70">
        <v>985.33101244223269</v>
      </c>
      <c r="AQ161" s="91">
        <f t="shared" si="7"/>
        <v>44906</v>
      </c>
      <c r="AR161" s="68">
        <v>2</v>
      </c>
      <c r="AS161" s="72">
        <v>134.55914331032676</v>
      </c>
      <c r="AT161" s="69">
        <v>81.811959132678666</v>
      </c>
      <c r="AU161" s="70">
        <v>187.30632748797484</v>
      </c>
      <c r="AV161" s="69">
        <v>458.49049615677416</v>
      </c>
      <c r="AW161" s="69">
        <v>372.22092439991553</v>
      </c>
      <c r="AX161" s="69">
        <v>544.76006791363284</v>
      </c>
      <c r="AY161" s="72">
        <v>487.07311305082504</v>
      </c>
      <c r="AZ161" s="69">
        <v>407.8360590197168</v>
      </c>
      <c r="BA161" s="70">
        <v>566.31016708193329</v>
      </c>
      <c r="BB161" s="69">
        <v>417.30340180411554</v>
      </c>
      <c r="BC161" s="69">
        <v>360.29474947685173</v>
      </c>
      <c r="BD161" s="69">
        <v>474.31205413137934</v>
      </c>
      <c r="BE161" s="72">
        <v>402.3641815618227</v>
      </c>
      <c r="BF161" s="69">
        <v>284.85774597850798</v>
      </c>
      <c r="BG161" s="70">
        <v>519.87061714513743</v>
      </c>
      <c r="BH161" s="69">
        <v>121.64194899533794</v>
      </c>
      <c r="BI161" s="69">
        <v>71.335704568825989</v>
      </c>
      <c r="BJ161" s="69">
        <v>171.94819342184991</v>
      </c>
      <c r="BK161" s="72">
        <v>186.4115750835609</v>
      </c>
      <c r="BL161" s="69">
        <v>151.51905645941997</v>
      </c>
      <c r="BM161" s="70">
        <v>221.30409370770184</v>
      </c>
      <c r="BN161" s="69">
        <v>387.05746054919086</v>
      </c>
      <c r="BO161" s="69">
        <v>319.53915713099002</v>
      </c>
      <c r="BP161" s="70">
        <v>454.57576396739171</v>
      </c>
    </row>
    <row r="162" spans="1:68" x14ac:dyDescent="0.3">
      <c r="A162" s="91">
        <f t="shared" si="8"/>
        <v>44913</v>
      </c>
      <c r="B162" s="71">
        <v>51</v>
      </c>
      <c r="C162" s="69">
        <v>9608.0400000000009</v>
      </c>
      <c r="D162" s="69">
        <v>8972.3006211777902</v>
      </c>
      <c r="E162" s="69">
        <v>10243.779378822212</v>
      </c>
      <c r="F162" s="72">
        <v>8059.76</v>
      </c>
      <c r="G162" s="69">
        <v>7392.960968551366</v>
      </c>
      <c r="H162" s="70">
        <v>8726.5590314486344</v>
      </c>
      <c r="I162" s="69">
        <v>1548.27</v>
      </c>
      <c r="J162" s="69">
        <v>1383.51341011928</v>
      </c>
      <c r="K162" s="70">
        <v>1713.0265898807199</v>
      </c>
      <c r="M162" s="91">
        <f t="shared" si="5"/>
        <v>44913</v>
      </c>
      <c r="N162" s="68">
        <f t="shared" si="6"/>
        <v>51</v>
      </c>
      <c r="O162" s="72">
        <v>1216.43</v>
      </c>
      <c r="P162" s="69">
        <v>1057.9190584206522</v>
      </c>
      <c r="Q162" s="70">
        <v>1374.940941579348</v>
      </c>
      <c r="R162" s="69">
        <v>483.86660000000001</v>
      </c>
      <c r="S162" s="69">
        <v>399.80284220425483</v>
      </c>
      <c r="T162" s="69">
        <v>567.93035779574518</v>
      </c>
      <c r="U162" s="72">
        <v>1449.05</v>
      </c>
      <c r="V162" s="69">
        <v>1313.6258496082373</v>
      </c>
      <c r="W162" s="70">
        <v>1584.4741503917626</v>
      </c>
      <c r="X162" s="69">
        <v>1489.99</v>
      </c>
      <c r="Y162" s="69">
        <v>1289.1261321337977</v>
      </c>
      <c r="Z162" s="69">
        <v>1690.8538678662023</v>
      </c>
      <c r="AA162" s="72">
        <v>997.9606</v>
      </c>
      <c r="AB162" s="69">
        <v>868.82176808036434</v>
      </c>
      <c r="AC162" s="70">
        <v>1127.0994319196357</v>
      </c>
      <c r="AD162" s="69">
        <v>733.68979999999999</v>
      </c>
      <c r="AE162" s="69">
        <v>640.09377170082098</v>
      </c>
      <c r="AF162" s="69">
        <v>827.285828299179</v>
      </c>
      <c r="AG162" s="72">
        <v>259.79050000000001</v>
      </c>
      <c r="AH162" s="69">
        <v>209.893150035692</v>
      </c>
      <c r="AI162" s="70">
        <v>309.68784996430799</v>
      </c>
      <c r="AJ162" s="69">
        <v>603.95719999999994</v>
      </c>
      <c r="AK162" s="69">
        <v>485.12746740227817</v>
      </c>
      <c r="AL162" s="69">
        <v>722.78693259772172</v>
      </c>
      <c r="AM162" s="72">
        <v>825.02509999999995</v>
      </c>
      <c r="AN162" s="69">
        <v>703.51598755776729</v>
      </c>
      <c r="AO162" s="70">
        <v>946.53421244223262</v>
      </c>
      <c r="AQ162" s="91">
        <f t="shared" si="7"/>
        <v>44913</v>
      </c>
      <c r="AR162" s="68">
        <v>2</v>
      </c>
      <c r="AS162" s="72">
        <v>116.95156616069268</v>
      </c>
      <c r="AT162" s="69">
        <v>71.106552225701151</v>
      </c>
      <c r="AU162" s="70">
        <v>162.79658009568419</v>
      </c>
      <c r="AV162" s="69">
        <v>440.40369232431919</v>
      </c>
      <c r="AW162" s="69">
        <v>357.53733357657529</v>
      </c>
      <c r="AX162" s="69">
        <v>523.2700510720631</v>
      </c>
      <c r="AY162" s="72">
        <v>408.81995802701539</v>
      </c>
      <c r="AZ162" s="69">
        <v>342.31312725518052</v>
      </c>
      <c r="BA162" s="70">
        <v>475.32678879885026</v>
      </c>
      <c r="BB162" s="69">
        <v>374.32708056302977</v>
      </c>
      <c r="BC162" s="69">
        <v>323.18950943315315</v>
      </c>
      <c r="BD162" s="69">
        <v>425.46465169290639</v>
      </c>
      <c r="BE162" s="72">
        <v>387.94335951732313</v>
      </c>
      <c r="BF162" s="69">
        <v>274.64838080388409</v>
      </c>
      <c r="BG162" s="70">
        <v>501.23833823076217</v>
      </c>
      <c r="BH162" s="69">
        <v>135.15118390772068</v>
      </c>
      <c r="BI162" s="69">
        <v>79.258060290843716</v>
      </c>
      <c r="BJ162" s="69">
        <v>191.04430752459763</v>
      </c>
      <c r="BK162" s="72">
        <v>200.39730589859411</v>
      </c>
      <c r="BL162" s="69">
        <v>162.88693818049526</v>
      </c>
      <c r="BM162" s="70">
        <v>237.90767361669296</v>
      </c>
      <c r="BN162" s="69">
        <v>394.27344295254909</v>
      </c>
      <c r="BO162" s="69">
        <v>325.49638356390642</v>
      </c>
      <c r="BP162" s="70">
        <v>463.05050234119176</v>
      </c>
    </row>
    <row r="163" spans="1:68" x14ac:dyDescent="0.3">
      <c r="A163" s="91">
        <f t="shared" si="8"/>
        <v>44920</v>
      </c>
      <c r="B163" s="71">
        <v>52</v>
      </c>
      <c r="C163" s="69">
        <v>9705.77</v>
      </c>
      <c r="D163" s="69">
        <v>9070.0306211777897</v>
      </c>
      <c r="E163" s="69">
        <v>10341.509378822211</v>
      </c>
      <c r="F163" s="72">
        <v>8165.31</v>
      </c>
      <c r="G163" s="69">
        <v>7498.5109685513662</v>
      </c>
      <c r="H163" s="70">
        <v>8832.1090314486355</v>
      </c>
      <c r="I163" s="69">
        <v>1540.47</v>
      </c>
      <c r="J163" s="69">
        <v>1375.7134101192801</v>
      </c>
      <c r="K163" s="70">
        <v>1705.22658988072</v>
      </c>
      <c r="M163" s="91">
        <f t="shared" si="5"/>
        <v>44920</v>
      </c>
      <c r="N163" s="68">
        <f t="shared" si="6"/>
        <v>52</v>
      </c>
      <c r="O163" s="72">
        <v>1227.94</v>
      </c>
      <c r="P163" s="69">
        <v>1069.4290584206522</v>
      </c>
      <c r="Q163" s="70">
        <v>1386.450941579348</v>
      </c>
      <c r="R163" s="69">
        <v>488.44580000000002</v>
      </c>
      <c r="S163" s="69">
        <v>404.38204220425484</v>
      </c>
      <c r="T163" s="69">
        <v>572.5095577957452</v>
      </c>
      <c r="U163" s="72">
        <v>1462.77</v>
      </c>
      <c r="V163" s="69">
        <v>1327.3458496082371</v>
      </c>
      <c r="W163" s="70">
        <v>1598.1941503917628</v>
      </c>
      <c r="X163" s="69">
        <v>1469.64</v>
      </c>
      <c r="Y163" s="69">
        <v>1268.7761321337978</v>
      </c>
      <c r="Z163" s="69">
        <v>1670.5038678662024</v>
      </c>
      <c r="AA163" s="72">
        <v>1007.4</v>
      </c>
      <c r="AB163" s="69">
        <v>878.26116808036431</v>
      </c>
      <c r="AC163" s="70">
        <v>1136.5388319196356</v>
      </c>
      <c r="AD163" s="69">
        <v>740.63319999999999</v>
      </c>
      <c r="AE163" s="69">
        <v>647.03717170082098</v>
      </c>
      <c r="AF163" s="69">
        <v>834.229228299179</v>
      </c>
      <c r="AG163" s="72">
        <v>278.25439999999998</v>
      </c>
      <c r="AH163" s="69">
        <v>228.35705003569197</v>
      </c>
      <c r="AI163" s="70">
        <v>328.15174996430795</v>
      </c>
      <c r="AJ163" s="69">
        <v>609.67280000000005</v>
      </c>
      <c r="AK163" s="69">
        <v>490.84306740227828</v>
      </c>
      <c r="AL163" s="69">
        <v>728.50253259772182</v>
      </c>
      <c r="AM163" s="72">
        <v>880.55269999999996</v>
      </c>
      <c r="AN163" s="69">
        <v>759.0435875577673</v>
      </c>
      <c r="AO163" s="70">
        <v>1002.0618124422326</v>
      </c>
      <c r="AQ163" s="91">
        <f t="shared" si="7"/>
        <v>44920</v>
      </c>
      <c r="AR163" s="68">
        <v>2</v>
      </c>
      <c r="AS163" s="72">
        <v>120.76742238147087</v>
      </c>
      <c r="AT163" s="69">
        <v>73.426592807934284</v>
      </c>
      <c r="AU163" s="70">
        <v>168.10825195500746</v>
      </c>
      <c r="AV163" s="69">
        <v>447.51995999634204</v>
      </c>
      <c r="AW163" s="69">
        <v>363.31460432343033</v>
      </c>
      <c r="AX163" s="69">
        <v>531.72531566925375</v>
      </c>
      <c r="AY163" s="72">
        <v>411.11466110261961</v>
      </c>
      <c r="AZ163" s="69">
        <v>344.23452803444547</v>
      </c>
      <c r="BA163" s="70">
        <v>477.99479417079374</v>
      </c>
      <c r="BB163" s="69">
        <v>432.36374503686699</v>
      </c>
      <c r="BC163" s="69">
        <v>373.29766909989053</v>
      </c>
      <c r="BD163" s="69">
        <v>491.42982097384345</v>
      </c>
      <c r="BE163" s="72">
        <v>316.93806618084955</v>
      </c>
      <c r="BF163" s="69">
        <v>224.37947333339426</v>
      </c>
      <c r="BG163" s="70">
        <v>409.49665902830486</v>
      </c>
      <c r="BH163" s="69">
        <v>100.21462507154999</v>
      </c>
      <c r="BI163" s="69">
        <v>58.769864726959774</v>
      </c>
      <c r="BJ163" s="69">
        <v>141.6593854161402</v>
      </c>
      <c r="BK163" s="72">
        <v>188.93851200438436</v>
      </c>
      <c r="BL163" s="69">
        <v>153.57300132740369</v>
      </c>
      <c r="BM163" s="70">
        <v>224.30402268136504</v>
      </c>
      <c r="BN163" s="69">
        <v>353.27133252860654</v>
      </c>
      <c r="BO163" s="69">
        <v>291.64668128231642</v>
      </c>
      <c r="BP163" s="70">
        <v>414.89598377489665</v>
      </c>
    </row>
  </sheetData>
  <mergeCells count="58">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111:K111"/>
    <mergeCell ref="M111:AO111"/>
    <mergeCell ref="AQ111:BP111"/>
    <mergeCell ref="BO3:BP3"/>
    <mergeCell ref="A4:K4"/>
    <mergeCell ref="M4:AO4"/>
    <mergeCell ref="AQ4:BP4"/>
    <mergeCell ref="A58:K58"/>
    <mergeCell ref="M58:AO58"/>
    <mergeCell ref="AQ58:BP58"/>
    <mergeCell ref="AW3:AX3"/>
    <mergeCell ref="AZ3:BA3"/>
    <mergeCell ref="BC3:BD3"/>
    <mergeCell ref="BF3:BG3"/>
    <mergeCell ref="BI3:BJ3"/>
    <mergeCell ref="BL3:BM3"/>
  </mergeCells>
  <phoneticPr fontId="15" type="noConversion"/>
  <pageMargins left="0.7" right="0.7" top="0.75" bottom="0.75" header="0.3" footer="0.3"/>
  <pageSetup orientation="portrait" horizontalDpi="4294967295" verticalDpi="4294967295"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66CE-D22F-48B0-AFA6-3F480EB76F86}">
  <dimension ref="A1:O57"/>
  <sheetViews>
    <sheetView workbookViewId="0"/>
  </sheetViews>
  <sheetFormatPr defaultRowHeight="14.4" x14ac:dyDescent="0.3"/>
  <cols>
    <col min="1" max="1" width="13.5546875" customWidth="1"/>
  </cols>
  <sheetData>
    <row r="1" spans="1:15" x14ac:dyDescent="0.3">
      <c r="C1" s="89" t="s">
        <v>170</v>
      </c>
    </row>
    <row r="2" spans="1:15" ht="15" thickBot="1" x14ac:dyDescent="0.35"/>
    <row r="3" spans="1:15" x14ac:dyDescent="0.3">
      <c r="A3" s="123"/>
      <c r="B3" s="123" t="s">
        <v>48</v>
      </c>
      <c r="C3" s="120" t="s">
        <v>19</v>
      </c>
      <c r="D3" s="121"/>
      <c r="E3" s="121"/>
      <c r="F3" s="121"/>
      <c r="G3" s="121"/>
      <c r="H3" s="122"/>
      <c r="I3" s="120" t="s">
        <v>163</v>
      </c>
      <c r="J3" s="121"/>
      <c r="K3" s="121"/>
      <c r="L3" s="121"/>
      <c r="M3" s="121"/>
      <c r="N3" s="122"/>
    </row>
    <row r="4" spans="1:15" ht="15" thickBot="1" x14ac:dyDescent="0.35">
      <c r="A4" s="124"/>
      <c r="B4" s="124"/>
      <c r="C4" s="61">
        <v>2014</v>
      </c>
      <c r="D4" s="86">
        <v>2015</v>
      </c>
      <c r="E4" s="86">
        <v>2016</v>
      </c>
      <c r="F4" s="86">
        <v>2017</v>
      </c>
      <c r="G4" s="86">
        <v>2018</v>
      </c>
      <c r="H4" s="86">
        <v>2019</v>
      </c>
      <c r="I4" s="61">
        <v>2014</v>
      </c>
      <c r="J4" s="86">
        <v>2015</v>
      </c>
      <c r="K4" s="86">
        <v>2016</v>
      </c>
      <c r="L4" s="86">
        <v>2017</v>
      </c>
      <c r="M4" s="86">
        <v>2018</v>
      </c>
      <c r="N4" s="87">
        <v>2019</v>
      </c>
      <c r="O4" s="88"/>
    </row>
    <row r="5" spans="1:15" x14ac:dyDescent="0.3">
      <c r="A5" s="62"/>
      <c r="B5" s="71">
        <v>1</v>
      </c>
      <c r="C5" s="64">
        <v>11171.92</v>
      </c>
      <c r="D5" s="69">
        <v>10000.651099999999</v>
      </c>
      <c r="E5" s="69">
        <v>11576.4251</v>
      </c>
      <c r="F5" s="69">
        <v>9937.92</v>
      </c>
      <c r="G5" s="69">
        <v>10251.439999999999</v>
      </c>
      <c r="H5" s="65">
        <v>9791.76</v>
      </c>
      <c r="I5" s="66">
        <v>9702.08</v>
      </c>
      <c r="J5" s="64">
        <v>9202.7199999999993</v>
      </c>
      <c r="K5" s="64">
        <v>10623.1</v>
      </c>
      <c r="L5" s="64">
        <v>8788.1</v>
      </c>
      <c r="M5" s="64">
        <v>9007.7099999999991</v>
      </c>
      <c r="N5" s="70">
        <v>8559.66</v>
      </c>
      <c r="O5" s="10"/>
    </row>
    <row r="6" spans="1:15" x14ac:dyDescent="0.3">
      <c r="A6" s="67"/>
      <c r="B6" s="71">
        <v>2</v>
      </c>
      <c r="C6" s="69">
        <v>9951.5717999999997</v>
      </c>
      <c r="D6" s="69">
        <v>9602.6438999999991</v>
      </c>
      <c r="E6" s="69">
        <v>8995.2284</v>
      </c>
      <c r="F6" s="69">
        <v>9264.0478999999996</v>
      </c>
      <c r="G6" s="69">
        <v>9498.7302</v>
      </c>
      <c r="H6" s="70">
        <v>9595.0856999999996</v>
      </c>
      <c r="I6" s="72">
        <v>9162.26</v>
      </c>
      <c r="J6" s="69">
        <v>8861.75</v>
      </c>
      <c r="K6" s="69">
        <v>8282.52</v>
      </c>
      <c r="L6" s="69">
        <v>8464.16</v>
      </c>
      <c r="M6" s="69">
        <v>8661.66</v>
      </c>
      <c r="N6" s="70">
        <v>8672.83</v>
      </c>
    </row>
    <row r="7" spans="1:15" x14ac:dyDescent="0.3">
      <c r="A7" s="67"/>
      <c r="B7" s="71">
        <v>3</v>
      </c>
      <c r="C7" s="69">
        <v>9954.4807000000001</v>
      </c>
      <c r="D7" s="69">
        <v>9098.2616999999991</v>
      </c>
      <c r="E7" s="69">
        <v>8960.6123000000007</v>
      </c>
      <c r="F7" s="69">
        <v>8972.3868999999995</v>
      </c>
      <c r="G7" s="69">
        <v>9275.7282999999989</v>
      </c>
      <c r="H7" s="70">
        <v>9555.9844999999987</v>
      </c>
      <c r="I7" s="72">
        <v>9203.86</v>
      </c>
      <c r="J7" s="69">
        <v>8386.58</v>
      </c>
      <c r="K7" s="69">
        <v>8183.49</v>
      </c>
      <c r="L7" s="69">
        <v>8191.11</v>
      </c>
      <c r="M7" s="69">
        <v>8456.73</v>
      </c>
      <c r="N7" s="70">
        <v>8757.2099999999991</v>
      </c>
    </row>
    <row r="8" spans="1:15" x14ac:dyDescent="0.3">
      <c r="A8" s="67"/>
      <c r="B8" s="71">
        <v>4</v>
      </c>
      <c r="C8" s="69">
        <v>9602.3632999999991</v>
      </c>
      <c r="D8" s="69">
        <v>9558.8166000000001</v>
      </c>
      <c r="E8" s="69">
        <v>9039.7358999999997</v>
      </c>
      <c r="F8" s="69">
        <v>8970.9907000000003</v>
      </c>
      <c r="G8" s="69">
        <v>8653.3556000000008</v>
      </c>
      <c r="H8" s="70">
        <v>8907.3888999999999</v>
      </c>
      <c r="I8" s="72">
        <v>8850.9699999999993</v>
      </c>
      <c r="J8" s="69">
        <v>8659.17</v>
      </c>
      <c r="K8" s="69">
        <v>8078.53</v>
      </c>
      <c r="L8" s="69">
        <v>8155.8</v>
      </c>
      <c r="M8" s="69">
        <v>7819.81</v>
      </c>
      <c r="N8" s="70">
        <v>8066.1</v>
      </c>
    </row>
    <row r="9" spans="1:15" x14ac:dyDescent="0.3">
      <c r="A9" s="67"/>
      <c r="B9" s="71">
        <v>5</v>
      </c>
      <c r="C9" s="69">
        <v>9678.3595999999998</v>
      </c>
      <c r="D9" s="69">
        <v>10096.0131</v>
      </c>
      <c r="E9" s="69">
        <v>9453.7322999999997</v>
      </c>
      <c r="F9" s="69">
        <v>9134.6172000000006</v>
      </c>
      <c r="G9" s="69">
        <v>9014.49</v>
      </c>
      <c r="H9" s="70">
        <v>9065.44</v>
      </c>
      <c r="I9" s="72">
        <v>8865.7000000000007</v>
      </c>
      <c r="J9" s="69">
        <v>9118.3799999999992</v>
      </c>
      <c r="K9" s="69">
        <v>8469.59</v>
      </c>
      <c r="L9" s="69">
        <v>8221.74</v>
      </c>
      <c r="M9" s="69">
        <v>8012.76</v>
      </c>
      <c r="N9" s="70">
        <v>7996.8</v>
      </c>
    </row>
    <row r="10" spans="1:15" x14ac:dyDescent="0.3">
      <c r="A10" s="67"/>
      <c r="B10" s="71">
        <v>6</v>
      </c>
      <c r="C10" s="69">
        <v>9996.8293000000012</v>
      </c>
      <c r="D10" s="69">
        <v>10089.8084</v>
      </c>
      <c r="E10" s="69">
        <v>9249.5716999999986</v>
      </c>
      <c r="F10" s="69">
        <v>9365.830899999999</v>
      </c>
      <c r="G10" s="69">
        <v>9158.4599999999991</v>
      </c>
      <c r="H10" s="70">
        <v>9465.43</v>
      </c>
      <c r="I10" s="72">
        <v>9083.4500000000007</v>
      </c>
      <c r="J10" s="69">
        <v>9202.23</v>
      </c>
      <c r="K10" s="69">
        <v>8388.0499999999993</v>
      </c>
      <c r="L10" s="69">
        <v>8425.1299999999992</v>
      </c>
      <c r="M10" s="69">
        <v>8144.08</v>
      </c>
      <c r="N10" s="70">
        <v>8356.08</v>
      </c>
    </row>
    <row r="11" spans="1:15" x14ac:dyDescent="0.3">
      <c r="A11" s="67"/>
      <c r="B11" s="71">
        <v>7</v>
      </c>
      <c r="C11" s="69">
        <v>10152.4452</v>
      </c>
      <c r="D11" s="69">
        <v>9383.6234999999997</v>
      </c>
      <c r="E11" s="69">
        <v>9308.9017000000003</v>
      </c>
      <c r="F11" s="69">
        <v>8991.4714999999997</v>
      </c>
      <c r="G11" s="69">
        <v>8859.6795000000002</v>
      </c>
      <c r="H11" s="70">
        <v>9098.3086000000003</v>
      </c>
      <c r="I11" s="72">
        <v>9306.43</v>
      </c>
      <c r="J11" s="69">
        <v>8572.98</v>
      </c>
      <c r="K11" s="69">
        <v>8404.74</v>
      </c>
      <c r="L11" s="69">
        <v>8059.3</v>
      </c>
      <c r="M11" s="69">
        <v>7905.19</v>
      </c>
      <c r="N11" s="70">
        <v>8137.21</v>
      </c>
    </row>
    <row r="12" spans="1:15" x14ac:dyDescent="0.3">
      <c r="A12" s="67"/>
      <c r="B12" s="71">
        <v>8</v>
      </c>
      <c r="C12" s="69">
        <v>9525.6740000000009</v>
      </c>
      <c r="D12" s="69">
        <v>9396.3122000000003</v>
      </c>
      <c r="E12" s="69">
        <v>9232.1779999999999</v>
      </c>
      <c r="F12" s="69">
        <v>8870.4848000000002</v>
      </c>
      <c r="G12" s="69">
        <v>8863.7554</v>
      </c>
      <c r="H12" s="70">
        <v>9038.9097999999994</v>
      </c>
      <c r="I12" s="72">
        <v>8671.59</v>
      </c>
      <c r="J12" s="69">
        <v>8481.65</v>
      </c>
      <c r="K12" s="69">
        <v>8337.01</v>
      </c>
      <c r="L12" s="69">
        <v>8016.39</v>
      </c>
      <c r="M12" s="69">
        <v>7864.59</v>
      </c>
      <c r="N12" s="70">
        <v>8159.91</v>
      </c>
    </row>
    <row r="13" spans="1:15" x14ac:dyDescent="0.3">
      <c r="A13" s="67"/>
      <c r="B13" s="71">
        <v>9</v>
      </c>
      <c r="C13" s="69">
        <v>9583.5794999999998</v>
      </c>
      <c r="D13" s="69">
        <v>10079.67</v>
      </c>
      <c r="E13" s="69">
        <v>9446.0299999999988</v>
      </c>
      <c r="F13" s="69">
        <v>9448.3900000000012</v>
      </c>
      <c r="G13" s="69">
        <v>9180.77</v>
      </c>
      <c r="H13" s="70">
        <v>9478.7900000000009</v>
      </c>
      <c r="I13" s="72">
        <v>8655.81</v>
      </c>
      <c r="J13" s="69">
        <v>8995.58</v>
      </c>
      <c r="K13" s="69">
        <v>8405.81</v>
      </c>
      <c r="L13" s="69">
        <v>8392.69</v>
      </c>
      <c r="M13" s="69">
        <v>8103</v>
      </c>
      <c r="N13" s="70">
        <v>8351.34</v>
      </c>
    </row>
    <row r="14" spans="1:15" x14ac:dyDescent="0.3">
      <c r="A14" s="67"/>
      <c r="B14" s="71">
        <v>10</v>
      </c>
      <c r="C14" s="69">
        <v>10236.200000000001</v>
      </c>
      <c r="D14" s="69">
        <v>9571.2161999999989</v>
      </c>
      <c r="E14" s="69">
        <v>9355.9528000000009</v>
      </c>
      <c r="F14" s="69">
        <v>9304.8451999999997</v>
      </c>
      <c r="G14" s="69">
        <v>9426.59</v>
      </c>
      <c r="H14" s="70">
        <v>9670.1999999999989</v>
      </c>
      <c r="I14" s="72">
        <v>9194.11</v>
      </c>
      <c r="J14" s="69">
        <v>8708.0499999999993</v>
      </c>
      <c r="K14" s="69">
        <v>8425.1</v>
      </c>
      <c r="L14" s="69">
        <v>8318.9</v>
      </c>
      <c r="M14" s="69">
        <v>8333.42</v>
      </c>
      <c r="N14" s="70">
        <v>8422.8799999999992</v>
      </c>
    </row>
    <row r="15" spans="1:15" x14ac:dyDescent="0.3">
      <c r="A15" s="67"/>
      <c r="B15" s="71">
        <v>11</v>
      </c>
      <c r="C15" s="69">
        <v>9966.598</v>
      </c>
      <c r="D15" s="69">
        <v>9429.2246999999988</v>
      </c>
      <c r="E15" s="69">
        <v>9260.9323000000004</v>
      </c>
      <c r="F15" s="69">
        <v>9282.3788000000004</v>
      </c>
      <c r="G15" s="69">
        <v>9093.4876999999997</v>
      </c>
      <c r="H15" s="70">
        <v>9170.8857000000007</v>
      </c>
      <c r="I15" s="72">
        <v>9156.89</v>
      </c>
      <c r="J15" s="69">
        <v>8571.56</v>
      </c>
      <c r="K15" s="69">
        <v>8372.91</v>
      </c>
      <c r="L15" s="69">
        <v>8412.19</v>
      </c>
      <c r="M15" s="69">
        <v>8169.17</v>
      </c>
      <c r="N15" s="70">
        <v>8216.01</v>
      </c>
    </row>
    <row r="16" spans="1:15" x14ac:dyDescent="0.3">
      <c r="A16" s="67"/>
      <c r="B16" s="71">
        <v>12</v>
      </c>
      <c r="C16" s="69">
        <v>9683.6003000000001</v>
      </c>
      <c r="D16" s="69">
        <v>9087.3500999999997</v>
      </c>
      <c r="E16" s="69">
        <v>9356.7199999999993</v>
      </c>
      <c r="F16" s="69">
        <v>8762.5293000000001</v>
      </c>
      <c r="G16" s="69">
        <v>9320.7721999999994</v>
      </c>
      <c r="H16" s="70">
        <v>9153.1720999999998</v>
      </c>
      <c r="I16" s="72">
        <v>8889.06</v>
      </c>
      <c r="J16" s="69">
        <v>8291.89</v>
      </c>
      <c r="K16" s="69">
        <v>8333.48</v>
      </c>
      <c r="L16" s="69">
        <v>7903.86</v>
      </c>
      <c r="M16" s="69">
        <v>8380.08</v>
      </c>
      <c r="N16" s="70">
        <v>8190.5</v>
      </c>
    </row>
    <row r="17" spans="1:14" x14ac:dyDescent="0.3">
      <c r="A17" s="67"/>
      <c r="B17" s="71">
        <v>13</v>
      </c>
      <c r="C17" s="69">
        <v>9928.3112999999994</v>
      </c>
      <c r="D17" s="69">
        <v>9637.5</v>
      </c>
      <c r="E17" s="69">
        <v>9752.3570999999993</v>
      </c>
      <c r="F17" s="69">
        <v>9250.8758999999991</v>
      </c>
      <c r="G17" s="69">
        <v>9690.17</v>
      </c>
      <c r="H17" s="70">
        <v>9289.26</v>
      </c>
      <c r="I17" s="72">
        <v>9178.0499999999993</v>
      </c>
      <c r="J17" s="69">
        <v>8497.5</v>
      </c>
      <c r="K17" s="69">
        <v>8754.3799999999992</v>
      </c>
      <c r="L17" s="69">
        <v>8323.16</v>
      </c>
      <c r="M17" s="69">
        <v>8528.7800000000007</v>
      </c>
      <c r="N17" s="70">
        <v>8256.7900000000009</v>
      </c>
    </row>
    <row r="18" spans="1:14" x14ac:dyDescent="0.3">
      <c r="A18" s="67"/>
      <c r="B18" s="71">
        <v>14</v>
      </c>
      <c r="C18" s="69">
        <v>10020.508400000001</v>
      </c>
      <c r="D18" s="69">
        <v>9922.070099999999</v>
      </c>
      <c r="E18" s="69">
        <v>9716.2110999999986</v>
      </c>
      <c r="F18" s="69">
        <v>9577.4700000000012</v>
      </c>
      <c r="G18" s="69">
        <v>10124.89</v>
      </c>
      <c r="H18" s="70">
        <v>9633.16</v>
      </c>
      <c r="I18" s="72">
        <v>9091.01</v>
      </c>
      <c r="J18" s="69">
        <v>9048.65</v>
      </c>
      <c r="K18" s="69">
        <v>8812.4599999999991</v>
      </c>
      <c r="L18" s="69">
        <v>8390.36</v>
      </c>
      <c r="M18" s="69">
        <v>8961.57</v>
      </c>
      <c r="N18" s="70">
        <v>8502.8700000000008</v>
      </c>
    </row>
    <row r="19" spans="1:14" x14ac:dyDescent="0.3">
      <c r="A19" s="67"/>
      <c r="B19" s="71">
        <v>15</v>
      </c>
      <c r="C19" s="69">
        <v>9972.3973000000005</v>
      </c>
      <c r="D19" s="69">
        <v>9866.2147000000004</v>
      </c>
      <c r="E19" s="69">
        <v>9814.5143000000007</v>
      </c>
      <c r="F19" s="69">
        <v>9055.7000000000007</v>
      </c>
      <c r="G19" s="69">
        <v>9413.9575999999997</v>
      </c>
      <c r="H19" s="70">
        <v>9635.5540999999994</v>
      </c>
      <c r="I19" s="72">
        <v>9197.9500000000007</v>
      </c>
      <c r="J19" s="69">
        <v>9074.93</v>
      </c>
      <c r="K19" s="69">
        <v>8954.84</v>
      </c>
      <c r="L19" s="69">
        <v>8074.67</v>
      </c>
      <c r="M19" s="69">
        <v>8490.82</v>
      </c>
      <c r="N19" s="70">
        <v>8693.8799999999992</v>
      </c>
    </row>
    <row r="20" spans="1:14" x14ac:dyDescent="0.3">
      <c r="A20" s="67"/>
      <c r="B20" s="71">
        <v>16</v>
      </c>
      <c r="C20" s="69">
        <v>10066.9048</v>
      </c>
      <c r="D20" s="69">
        <v>9606.8651000000009</v>
      </c>
      <c r="E20" s="69">
        <v>9219.6373000000003</v>
      </c>
      <c r="F20" s="69">
        <v>9753.8837999999996</v>
      </c>
      <c r="G20" s="69">
        <v>9590.5342999999993</v>
      </c>
      <c r="H20" s="70">
        <v>9397.9600000000009</v>
      </c>
      <c r="I20" s="72">
        <v>9157.16</v>
      </c>
      <c r="J20" s="69">
        <v>8836.43</v>
      </c>
      <c r="K20" s="69">
        <v>8365.67</v>
      </c>
      <c r="L20" s="69">
        <v>8867.2099999999991</v>
      </c>
      <c r="M20" s="69">
        <v>8752.14</v>
      </c>
      <c r="N20" s="70">
        <v>8329.1</v>
      </c>
    </row>
    <row r="21" spans="1:14" x14ac:dyDescent="0.3">
      <c r="A21" s="67"/>
      <c r="B21" s="71">
        <v>17</v>
      </c>
      <c r="C21" s="69">
        <v>10030.507799999999</v>
      </c>
      <c r="D21" s="69">
        <v>10074.09</v>
      </c>
      <c r="E21" s="69">
        <v>9506.5009000000009</v>
      </c>
      <c r="F21" s="69">
        <v>9581.6757999999991</v>
      </c>
      <c r="G21" s="69">
        <v>9779.4000000000015</v>
      </c>
      <c r="H21" s="70">
        <v>9891.2100000000009</v>
      </c>
      <c r="I21" s="72">
        <v>9172.1</v>
      </c>
      <c r="J21" s="69">
        <v>9017.16</v>
      </c>
      <c r="K21" s="69">
        <v>8511.19</v>
      </c>
      <c r="L21" s="69">
        <v>8604.74</v>
      </c>
      <c r="M21" s="69">
        <v>8751.3700000000008</v>
      </c>
      <c r="N21" s="70">
        <v>8825.36</v>
      </c>
    </row>
    <row r="22" spans="1:14" x14ac:dyDescent="0.3">
      <c r="A22" s="67"/>
      <c r="B22" s="71">
        <v>18</v>
      </c>
      <c r="C22" s="69">
        <v>10690.3372</v>
      </c>
      <c r="D22" s="69">
        <v>10658.093699999999</v>
      </c>
      <c r="E22" s="69">
        <v>10532.92</v>
      </c>
      <c r="F22" s="69">
        <v>9990.6</v>
      </c>
      <c r="G22" s="69">
        <v>10123.08</v>
      </c>
      <c r="H22" s="70">
        <v>10224.67</v>
      </c>
      <c r="I22" s="72">
        <v>9708.0499999999993</v>
      </c>
      <c r="J22" s="69">
        <v>9713.83</v>
      </c>
      <c r="K22" s="69">
        <v>9469.1200000000008</v>
      </c>
      <c r="L22" s="69">
        <v>8878.41</v>
      </c>
      <c r="M22" s="69">
        <v>9054.15</v>
      </c>
      <c r="N22" s="70">
        <v>9122.92</v>
      </c>
    </row>
    <row r="23" spans="1:14" x14ac:dyDescent="0.3">
      <c r="A23" s="67"/>
      <c r="B23" s="71">
        <v>19</v>
      </c>
      <c r="C23" s="69">
        <v>10095.462300000001</v>
      </c>
      <c r="D23" s="69">
        <v>10446.947200000001</v>
      </c>
      <c r="E23" s="69">
        <v>10492.9576</v>
      </c>
      <c r="F23" s="69">
        <v>9671.1074000000008</v>
      </c>
      <c r="G23" s="69">
        <v>10420.0687</v>
      </c>
      <c r="H23" s="70">
        <v>10461.83</v>
      </c>
      <c r="I23" s="72">
        <v>9271.3700000000008</v>
      </c>
      <c r="J23" s="69">
        <v>9685.0400000000009</v>
      </c>
      <c r="K23" s="69">
        <v>9620.34</v>
      </c>
      <c r="L23" s="69">
        <v>8829.2000000000007</v>
      </c>
      <c r="M23" s="69">
        <v>9428.34</v>
      </c>
      <c r="N23" s="70">
        <v>9420.31</v>
      </c>
    </row>
    <row r="24" spans="1:14" x14ac:dyDescent="0.3">
      <c r="A24" s="67"/>
      <c r="B24" s="71">
        <v>20</v>
      </c>
      <c r="C24" s="69">
        <v>10088.566000000001</v>
      </c>
      <c r="D24" s="69">
        <v>10371.3658</v>
      </c>
      <c r="E24" s="69">
        <v>10265.5317</v>
      </c>
      <c r="F24" s="69">
        <v>10549.4094</v>
      </c>
      <c r="G24" s="69">
        <v>10525.4365</v>
      </c>
      <c r="H24" s="70">
        <v>10179.853499999999</v>
      </c>
      <c r="I24" s="72">
        <v>9357.26</v>
      </c>
      <c r="J24" s="69">
        <v>9546.01</v>
      </c>
      <c r="K24" s="69">
        <v>9415.0499999999993</v>
      </c>
      <c r="L24" s="69">
        <v>9613.43</v>
      </c>
      <c r="M24" s="69">
        <v>9650.9599999999991</v>
      </c>
      <c r="N24" s="70">
        <v>9232.31</v>
      </c>
    </row>
    <row r="25" spans="1:14" x14ac:dyDescent="0.3">
      <c r="A25" s="67"/>
      <c r="B25" s="71">
        <v>21</v>
      </c>
      <c r="C25" s="69">
        <v>9224.1131999999998</v>
      </c>
      <c r="D25" s="69">
        <v>10774.7734</v>
      </c>
      <c r="E25" s="69">
        <v>10202.899799999999</v>
      </c>
      <c r="F25" s="69">
        <v>9793.5987999999998</v>
      </c>
      <c r="G25" s="69">
        <v>10193.291800000001</v>
      </c>
      <c r="H25" s="70">
        <v>10371.5571</v>
      </c>
      <c r="I25" s="72">
        <v>8473.36</v>
      </c>
      <c r="J25" s="69">
        <v>9834.44</v>
      </c>
      <c r="K25" s="69">
        <v>9299.9599999999991</v>
      </c>
      <c r="L25" s="69">
        <v>8875.08</v>
      </c>
      <c r="M25" s="69">
        <v>9320.94</v>
      </c>
      <c r="N25" s="70">
        <v>9393.6200000000008</v>
      </c>
    </row>
    <row r="26" spans="1:14" x14ac:dyDescent="0.3">
      <c r="A26" s="67"/>
      <c r="B26" s="71">
        <v>22</v>
      </c>
      <c r="C26" s="69">
        <v>10311.053400000001</v>
      </c>
      <c r="D26" s="69">
        <v>11880.71</v>
      </c>
      <c r="E26" s="69">
        <v>10926.06</v>
      </c>
      <c r="F26" s="69">
        <v>10181.92</v>
      </c>
      <c r="G26" s="69">
        <v>10887.769999999999</v>
      </c>
      <c r="H26" s="70">
        <v>10945.75</v>
      </c>
      <c r="I26" s="72">
        <v>9444.93</v>
      </c>
      <c r="J26" s="69">
        <v>10872.3</v>
      </c>
      <c r="K26" s="69">
        <v>9867.66</v>
      </c>
      <c r="L26" s="69">
        <v>9174.9699999999993</v>
      </c>
      <c r="M26" s="69">
        <v>9822.7199999999993</v>
      </c>
      <c r="N26" s="70">
        <v>9848.7099999999991</v>
      </c>
    </row>
    <row r="27" spans="1:14" x14ac:dyDescent="0.3">
      <c r="A27" s="67"/>
      <c r="B27" s="71">
        <v>23</v>
      </c>
      <c r="C27" s="69">
        <v>11007.32</v>
      </c>
      <c r="D27" s="69">
        <v>12322.083199999999</v>
      </c>
      <c r="E27" s="69">
        <v>11349.59</v>
      </c>
      <c r="F27" s="69">
        <v>10754.006000000001</v>
      </c>
      <c r="G27" s="69">
        <v>11833.580000000002</v>
      </c>
      <c r="H27" s="70">
        <v>11813.98</v>
      </c>
      <c r="I27" s="72">
        <v>9958.25</v>
      </c>
      <c r="J27" s="69">
        <v>11502.8</v>
      </c>
      <c r="K27" s="69">
        <v>10348.6</v>
      </c>
      <c r="L27" s="69">
        <v>9781.77</v>
      </c>
      <c r="M27" s="69">
        <v>10735.2</v>
      </c>
      <c r="N27" s="70">
        <v>10675.1</v>
      </c>
    </row>
    <row r="28" spans="1:14" x14ac:dyDescent="0.3">
      <c r="A28" s="67"/>
      <c r="B28" s="71">
        <v>24</v>
      </c>
      <c r="C28" s="69">
        <v>11690.922799999998</v>
      </c>
      <c r="D28" s="69">
        <v>12403.3379</v>
      </c>
      <c r="E28" s="69">
        <v>11597.095299999999</v>
      </c>
      <c r="F28" s="69">
        <v>10654.86</v>
      </c>
      <c r="G28" s="69">
        <v>11520.915299999999</v>
      </c>
      <c r="H28" s="70">
        <v>11995</v>
      </c>
      <c r="I28" s="72">
        <v>10827.8</v>
      </c>
      <c r="J28" s="69">
        <v>11527.2</v>
      </c>
      <c r="K28" s="69">
        <v>10671.8</v>
      </c>
      <c r="L28" s="69">
        <v>9625.34</v>
      </c>
      <c r="M28" s="69">
        <v>10562.3</v>
      </c>
      <c r="N28" s="70">
        <v>10987.8</v>
      </c>
    </row>
    <row r="29" spans="1:14" x14ac:dyDescent="0.3">
      <c r="A29" s="67"/>
      <c r="B29" s="71">
        <v>25</v>
      </c>
      <c r="C29" s="69">
        <v>11593.959199999999</v>
      </c>
      <c r="D29" s="69">
        <v>11968.350399999999</v>
      </c>
      <c r="E29" s="69">
        <v>10898.2102</v>
      </c>
      <c r="F29" s="69">
        <v>10445.810899999999</v>
      </c>
      <c r="G29" s="69">
        <v>11599.642599999999</v>
      </c>
      <c r="H29" s="70">
        <v>12394.92</v>
      </c>
      <c r="I29" s="72">
        <v>10743.9</v>
      </c>
      <c r="J29" s="69">
        <v>11032.8</v>
      </c>
      <c r="K29" s="69">
        <v>9995.0499999999993</v>
      </c>
      <c r="L29" s="69">
        <v>9573.2999999999993</v>
      </c>
      <c r="M29" s="69">
        <v>10623</v>
      </c>
      <c r="N29" s="70">
        <v>11288.1</v>
      </c>
    </row>
    <row r="30" spans="1:14" x14ac:dyDescent="0.3">
      <c r="A30" s="67"/>
      <c r="B30" s="71">
        <v>26</v>
      </c>
      <c r="C30" s="69">
        <v>11657.838099999999</v>
      </c>
      <c r="D30" s="69">
        <v>11885.730000000001</v>
      </c>
      <c r="E30" s="69">
        <v>11487.9</v>
      </c>
      <c r="F30" s="69">
        <v>11218.099999999999</v>
      </c>
      <c r="G30" s="69">
        <v>11253.669999999998</v>
      </c>
      <c r="H30" s="70">
        <v>11834.130000000001</v>
      </c>
      <c r="I30" s="72">
        <v>10743.4</v>
      </c>
      <c r="J30" s="69">
        <v>10798.2</v>
      </c>
      <c r="K30" s="69">
        <v>10365.299999999999</v>
      </c>
      <c r="L30" s="69">
        <v>10135.299999999999</v>
      </c>
      <c r="M30" s="69">
        <v>10208.799999999999</v>
      </c>
      <c r="N30" s="70">
        <v>10728</v>
      </c>
    </row>
    <row r="31" spans="1:14" x14ac:dyDescent="0.3">
      <c r="A31" s="67"/>
      <c r="B31" s="71">
        <v>27</v>
      </c>
      <c r="C31" s="69">
        <v>11895.5</v>
      </c>
      <c r="D31" s="69">
        <v>11405.42</v>
      </c>
      <c r="E31" s="69">
        <v>12167.43</v>
      </c>
      <c r="F31" s="69">
        <v>11527.49</v>
      </c>
      <c r="G31" s="69">
        <v>11989.73</v>
      </c>
      <c r="H31" s="70">
        <v>11640.75</v>
      </c>
      <c r="I31" s="72">
        <v>10823.8</v>
      </c>
      <c r="J31" s="69">
        <v>10396.799999999999</v>
      </c>
      <c r="K31" s="69">
        <v>10969.9</v>
      </c>
      <c r="L31" s="69">
        <v>10276</v>
      </c>
      <c r="M31" s="69">
        <v>10749.6</v>
      </c>
      <c r="N31" s="70">
        <v>10376.299999999999</v>
      </c>
    </row>
    <row r="32" spans="1:14" x14ac:dyDescent="0.3">
      <c r="A32" s="67"/>
      <c r="B32" s="71">
        <v>28</v>
      </c>
      <c r="C32" s="69">
        <v>12668.438</v>
      </c>
      <c r="D32" s="69">
        <v>11138.737000000001</v>
      </c>
      <c r="E32" s="69">
        <v>11452.57</v>
      </c>
      <c r="F32" s="69">
        <v>11262.09</v>
      </c>
      <c r="G32" s="69">
        <v>10907.7682</v>
      </c>
      <c r="H32" s="70">
        <v>11219.08</v>
      </c>
      <c r="I32" s="72">
        <v>11715.1</v>
      </c>
      <c r="J32" s="69">
        <v>10184.200000000001</v>
      </c>
      <c r="K32" s="69">
        <v>10429.799999999999</v>
      </c>
      <c r="L32" s="69">
        <v>10191.4</v>
      </c>
      <c r="M32" s="69">
        <v>9914.1200000000008</v>
      </c>
      <c r="N32" s="70">
        <v>10052.4</v>
      </c>
    </row>
    <row r="33" spans="1:14" x14ac:dyDescent="0.3">
      <c r="A33" s="67"/>
      <c r="B33" s="71">
        <v>29</v>
      </c>
      <c r="C33" s="69">
        <v>12083.2737</v>
      </c>
      <c r="D33" s="69">
        <v>10705.834700000001</v>
      </c>
      <c r="E33" s="69">
        <v>11031.202799999999</v>
      </c>
      <c r="F33" s="69">
        <v>11405.869999999999</v>
      </c>
      <c r="G33" s="69">
        <v>11223.03</v>
      </c>
      <c r="H33" s="70">
        <v>10608.432299999999</v>
      </c>
      <c r="I33" s="72">
        <v>11227.1</v>
      </c>
      <c r="J33" s="69">
        <v>9854.7000000000007</v>
      </c>
      <c r="K33" s="69">
        <v>10063.4</v>
      </c>
      <c r="L33" s="69">
        <v>10389.4</v>
      </c>
      <c r="M33" s="69">
        <v>10167.1</v>
      </c>
      <c r="N33" s="70">
        <v>9622.9699999999993</v>
      </c>
    </row>
    <row r="34" spans="1:14" x14ac:dyDescent="0.3">
      <c r="A34" s="67"/>
      <c r="B34" s="71">
        <v>30</v>
      </c>
      <c r="C34" s="69">
        <v>11223.4756</v>
      </c>
      <c r="D34" s="69">
        <v>10061.981599999999</v>
      </c>
      <c r="E34" s="69">
        <v>11516.6</v>
      </c>
      <c r="F34" s="69">
        <v>10845.49</v>
      </c>
      <c r="G34" s="69">
        <v>10308.709999999999</v>
      </c>
      <c r="H34" s="70">
        <v>10731.9</v>
      </c>
      <c r="I34" s="72">
        <v>10284</v>
      </c>
      <c r="J34" s="69">
        <v>9155.39</v>
      </c>
      <c r="K34" s="69">
        <v>10396.6</v>
      </c>
      <c r="L34" s="69">
        <v>9838.32</v>
      </c>
      <c r="M34" s="69">
        <v>9264.2999999999993</v>
      </c>
      <c r="N34" s="70">
        <v>9709.64</v>
      </c>
    </row>
    <row r="35" spans="1:14" x14ac:dyDescent="0.3">
      <c r="A35" s="67"/>
      <c r="B35" s="71">
        <v>31</v>
      </c>
      <c r="C35" s="69">
        <v>11245.119999999999</v>
      </c>
      <c r="D35" s="69">
        <v>11720.17</v>
      </c>
      <c r="E35" s="69">
        <v>11649.199999999999</v>
      </c>
      <c r="F35" s="69">
        <v>11024.34</v>
      </c>
      <c r="G35" s="69">
        <v>10648.26</v>
      </c>
      <c r="H35" s="70">
        <v>10902.94</v>
      </c>
      <c r="I35" s="72">
        <v>10194.9</v>
      </c>
      <c r="J35" s="69">
        <v>10513.6</v>
      </c>
      <c r="K35" s="69">
        <v>10453.299999999999</v>
      </c>
      <c r="L35" s="69">
        <v>9823.9699999999993</v>
      </c>
      <c r="M35" s="69">
        <v>9474.32</v>
      </c>
      <c r="N35" s="70">
        <v>9627.67</v>
      </c>
    </row>
    <row r="36" spans="1:14" x14ac:dyDescent="0.3">
      <c r="A36" s="67"/>
      <c r="B36" s="71">
        <v>32</v>
      </c>
      <c r="C36" s="69">
        <v>11343.19</v>
      </c>
      <c r="D36" s="69">
        <v>11138.14</v>
      </c>
      <c r="E36" s="69">
        <v>11334.0057</v>
      </c>
      <c r="F36" s="69">
        <v>11052.41</v>
      </c>
      <c r="G36" s="69">
        <v>10744.279999999999</v>
      </c>
      <c r="H36" s="70">
        <v>11019.66</v>
      </c>
      <c r="I36" s="72">
        <v>10248.700000000001</v>
      </c>
      <c r="J36" s="69">
        <v>10092.299999999999</v>
      </c>
      <c r="K36" s="69">
        <v>10338.5</v>
      </c>
      <c r="L36" s="69">
        <v>9992.56</v>
      </c>
      <c r="M36" s="69">
        <v>9609.0499999999993</v>
      </c>
      <c r="N36" s="70">
        <v>9867.82</v>
      </c>
    </row>
    <row r="37" spans="1:14" x14ac:dyDescent="0.3">
      <c r="A37" s="67"/>
      <c r="B37" s="71">
        <v>33</v>
      </c>
      <c r="C37" s="69">
        <v>10812.9481</v>
      </c>
      <c r="D37" s="69">
        <v>10265.106100000001</v>
      </c>
      <c r="E37" s="69">
        <v>11037.9298</v>
      </c>
      <c r="F37" s="69">
        <v>11204.7844</v>
      </c>
      <c r="G37" s="69">
        <v>10689.322200000001</v>
      </c>
      <c r="H37" s="70">
        <v>10651.22</v>
      </c>
      <c r="I37" s="72">
        <v>9977.09</v>
      </c>
      <c r="J37" s="69">
        <v>9409.6</v>
      </c>
      <c r="K37" s="69">
        <v>10122</v>
      </c>
      <c r="L37" s="69">
        <v>10356.4</v>
      </c>
      <c r="M37" s="69">
        <v>9740.67</v>
      </c>
      <c r="N37" s="70">
        <v>9603.9599999999991</v>
      </c>
    </row>
    <row r="38" spans="1:14" x14ac:dyDescent="0.3">
      <c r="A38" s="67"/>
      <c r="B38" s="71">
        <v>34</v>
      </c>
      <c r="C38" s="69">
        <v>10715.4619</v>
      </c>
      <c r="D38" s="69">
        <v>10259.89</v>
      </c>
      <c r="E38" s="69">
        <v>10660.373199999998</v>
      </c>
      <c r="F38" s="69">
        <v>11547.937100000001</v>
      </c>
      <c r="G38" s="69">
        <v>10124.016299999999</v>
      </c>
      <c r="H38" s="70">
        <v>10260.42</v>
      </c>
      <c r="I38" s="72">
        <v>9937.19</v>
      </c>
      <c r="J38" s="69">
        <v>9179.49</v>
      </c>
      <c r="K38" s="69">
        <v>9722.7099999999991</v>
      </c>
      <c r="L38" s="69">
        <v>10592.6</v>
      </c>
      <c r="M38" s="69">
        <v>9175.9</v>
      </c>
      <c r="N38" s="70">
        <v>9233.82</v>
      </c>
    </row>
    <row r="39" spans="1:14" x14ac:dyDescent="0.3">
      <c r="A39" s="67"/>
      <c r="B39" s="71">
        <v>35</v>
      </c>
      <c r="C39" s="69">
        <v>10565.0926</v>
      </c>
      <c r="D39" s="69">
        <v>10223.73</v>
      </c>
      <c r="E39" s="69">
        <v>10794</v>
      </c>
      <c r="F39" s="69">
        <v>11168.39</v>
      </c>
      <c r="G39" s="69">
        <v>10539.59</v>
      </c>
      <c r="H39" s="70">
        <v>10021.52</v>
      </c>
      <c r="I39" s="72">
        <v>9711.4699999999993</v>
      </c>
      <c r="J39" s="69">
        <v>9127.83</v>
      </c>
      <c r="K39" s="69">
        <v>9547.42</v>
      </c>
      <c r="L39" s="69">
        <v>10018.5</v>
      </c>
      <c r="M39" s="69">
        <v>9345.2000000000007</v>
      </c>
      <c r="N39" s="70">
        <v>8939.08</v>
      </c>
    </row>
    <row r="40" spans="1:14" x14ac:dyDescent="0.3">
      <c r="A40" s="67"/>
      <c r="B40" s="71">
        <v>36</v>
      </c>
      <c r="C40" s="69">
        <v>11259.17</v>
      </c>
      <c r="D40" s="69">
        <v>10216.905699999999</v>
      </c>
      <c r="E40" s="69">
        <v>10813.45</v>
      </c>
      <c r="F40" s="69">
        <v>11441.1</v>
      </c>
      <c r="G40" s="69">
        <v>11078.720000000001</v>
      </c>
      <c r="H40" s="70">
        <v>10568.26</v>
      </c>
      <c r="I40" s="72">
        <v>10149.6</v>
      </c>
      <c r="J40" s="69">
        <v>9251.66</v>
      </c>
      <c r="K40" s="69">
        <v>9678.44</v>
      </c>
      <c r="L40" s="69">
        <v>10221.4</v>
      </c>
      <c r="M40" s="69">
        <v>9751.86</v>
      </c>
      <c r="N40" s="70">
        <v>9297.5300000000007</v>
      </c>
    </row>
    <row r="41" spans="1:14" x14ac:dyDescent="0.3">
      <c r="A41" s="67"/>
      <c r="B41" s="71">
        <v>37</v>
      </c>
      <c r="C41" s="69">
        <v>10579.6939</v>
      </c>
      <c r="D41" s="69">
        <v>9957.7818000000007</v>
      </c>
      <c r="E41" s="69">
        <v>10124.8532</v>
      </c>
      <c r="F41" s="69">
        <v>10567.767</v>
      </c>
      <c r="G41" s="69">
        <v>10757.59</v>
      </c>
      <c r="H41" s="70">
        <v>10131.779999999999</v>
      </c>
      <c r="I41" s="72">
        <v>9605.75</v>
      </c>
      <c r="J41" s="69">
        <v>9071.18</v>
      </c>
      <c r="K41" s="69">
        <v>9226.31</v>
      </c>
      <c r="L41" s="69">
        <v>9614.16</v>
      </c>
      <c r="M41" s="69">
        <v>9722.6299999999992</v>
      </c>
      <c r="N41" s="70">
        <v>9111.7199999999993</v>
      </c>
    </row>
    <row r="42" spans="1:14" x14ac:dyDescent="0.3">
      <c r="A42" s="67"/>
      <c r="B42" s="71">
        <v>38</v>
      </c>
      <c r="C42" s="69">
        <v>10286.804399999999</v>
      </c>
      <c r="D42" s="69">
        <v>10143.43</v>
      </c>
      <c r="E42" s="69">
        <v>9958.2764000000006</v>
      </c>
      <c r="F42" s="69">
        <v>10435.130000000001</v>
      </c>
      <c r="G42" s="69">
        <v>10499.619999999999</v>
      </c>
      <c r="H42" s="70">
        <v>9983.5400000000009</v>
      </c>
      <c r="I42" s="72">
        <v>9443.73</v>
      </c>
      <c r="J42" s="69">
        <v>9097.5400000000009</v>
      </c>
      <c r="K42" s="69">
        <v>9057.91</v>
      </c>
      <c r="L42" s="69">
        <v>9393.42</v>
      </c>
      <c r="M42" s="69">
        <v>9486.7099999999991</v>
      </c>
      <c r="N42" s="70">
        <v>8894.34</v>
      </c>
    </row>
    <row r="43" spans="1:14" x14ac:dyDescent="0.3">
      <c r="A43" s="67"/>
      <c r="B43" s="71">
        <v>39</v>
      </c>
      <c r="C43" s="69">
        <v>10049.5134</v>
      </c>
      <c r="D43" s="69">
        <v>10325.209999999999</v>
      </c>
      <c r="E43" s="69">
        <v>9984.5299999999988</v>
      </c>
      <c r="F43" s="69">
        <v>10234.65</v>
      </c>
      <c r="G43" s="69">
        <v>10393.970000000001</v>
      </c>
      <c r="H43" s="70">
        <v>9556.6</v>
      </c>
      <c r="I43" s="72">
        <v>9123.8799999999992</v>
      </c>
      <c r="J43" s="69">
        <v>9171.59</v>
      </c>
      <c r="K43" s="69">
        <v>8839.9599999999991</v>
      </c>
      <c r="L43" s="69">
        <v>9137.9</v>
      </c>
      <c r="M43" s="69">
        <v>9213.09</v>
      </c>
      <c r="N43" s="70">
        <v>8464.99</v>
      </c>
    </row>
    <row r="44" spans="1:14" x14ac:dyDescent="0.3">
      <c r="A44" s="67"/>
      <c r="B44" s="71">
        <v>40</v>
      </c>
      <c r="C44" s="69">
        <v>10456.08</v>
      </c>
      <c r="D44" s="69">
        <v>10520.869999999999</v>
      </c>
      <c r="E44" s="69">
        <v>10619.91</v>
      </c>
      <c r="F44" s="69">
        <v>10694.470000000001</v>
      </c>
      <c r="G44" s="69">
        <v>10493.699999999999</v>
      </c>
      <c r="H44" s="70">
        <v>10240.59</v>
      </c>
      <c r="I44" s="72">
        <v>9386.68</v>
      </c>
      <c r="J44" s="69">
        <v>9370.58</v>
      </c>
      <c r="K44" s="69">
        <v>9529.2800000000007</v>
      </c>
      <c r="L44" s="69">
        <v>9474.68</v>
      </c>
      <c r="M44" s="69">
        <v>9281.65</v>
      </c>
      <c r="N44" s="70">
        <v>9022.67</v>
      </c>
    </row>
    <row r="45" spans="1:14" x14ac:dyDescent="0.3">
      <c r="A45" s="67"/>
      <c r="B45" s="71">
        <v>41</v>
      </c>
      <c r="C45" s="69">
        <v>10514.674999999999</v>
      </c>
      <c r="D45" s="69">
        <v>9784.2096000000001</v>
      </c>
      <c r="E45" s="69">
        <v>9815.9639999999999</v>
      </c>
      <c r="F45" s="69">
        <v>10536.45</v>
      </c>
      <c r="G45" s="69">
        <v>10066.789999999999</v>
      </c>
      <c r="H45" s="70">
        <v>9748.4500000000007</v>
      </c>
      <c r="I45" s="72">
        <v>9566.34</v>
      </c>
      <c r="J45" s="69">
        <v>8814.76</v>
      </c>
      <c r="K45" s="69">
        <v>8866.32</v>
      </c>
      <c r="L45" s="69">
        <v>9521.85</v>
      </c>
      <c r="M45" s="69">
        <v>9057.06</v>
      </c>
      <c r="N45" s="70">
        <v>8624.83</v>
      </c>
    </row>
    <row r="46" spans="1:14" x14ac:dyDescent="0.3">
      <c r="A46" s="67"/>
      <c r="B46" s="71">
        <v>42</v>
      </c>
      <c r="C46" s="69">
        <v>9850.625</v>
      </c>
      <c r="D46" s="69">
        <v>9380.575499999999</v>
      </c>
      <c r="E46" s="69">
        <v>9680.585500000001</v>
      </c>
      <c r="F46" s="69">
        <v>10035.431499999999</v>
      </c>
      <c r="G46" s="69">
        <v>9652.6032999999989</v>
      </c>
      <c r="H46" s="70">
        <v>9630.36</v>
      </c>
      <c r="I46" s="72">
        <v>8960.2800000000007</v>
      </c>
      <c r="J46" s="69">
        <v>8481.64</v>
      </c>
      <c r="K46" s="69">
        <v>8690.26</v>
      </c>
      <c r="L46" s="69">
        <v>9079.5499999999993</v>
      </c>
      <c r="M46" s="69">
        <v>8675.57</v>
      </c>
      <c r="N46" s="70">
        <v>8618.91</v>
      </c>
    </row>
    <row r="47" spans="1:14" x14ac:dyDescent="0.3">
      <c r="A47" s="67"/>
      <c r="B47" s="71">
        <v>43</v>
      </c>
      <c r="C47" s="69">
        <v>9656.0606000000007</v>
      </c>
      <c r="D47" s="69">
        <v>9569.18</v>
      </c>
      <c r="E47" s="69">
        <v>9752.75</v>
      </c>
      <c r="F47" s="69">
        <v>9885.9068000000007</v>
      </c>
      <c r="G47" s="69">
        <v>9728.9056</v>
      </c>
      <c r="H47" s="70">
        <v>9587.5999999999985</v>
      </c>
      <c r="I47" s="72">
        <v>8825.8700000000008</v>
      </c>
      <c r="J47" s="69">
        <v>8509.82</v>
      </c>
      <c r="K47" s="69">
        <v>8748.75</v>
      </c>
      <c r="L47" s="69">
        <v>8892.75</v>
      </c>
      <c r="M47" s="69">
        <v>8772.52</v>
      </c>
      <c r="N47" s="70">
        <v>8523.31</v>
      </c>
    </row>
    <row r="48" spans="1:14" x14ac:dyDescent="0.3">
      <c r="A48" s="67"/>
      <c r="B48" s="71">
        <v>44</v>
      </c>
      <c r="C48" s="69">
        <v>9744.3921000000009</v>
      </c>
      <c r="D48" s="69">
        <v>10004.94</v>
      </c>
      <c r="E48" s="69">
        <v>10289.23</v>
      </c>
      <c r="F48" s="69">
        <v>10476.299999999999</v>
      </c>
      <c r="G48" s="69">
        <v>9878.18</v>
      </c>
      <c r="H48" s="70">
        <v>9655.4</v>
      </c>
      <c r="I48" s="72">
        <v>8840.68</v>
      </c>
      <c r="J48" s="69">
        <v>8942.92</v>
      </c>
      <c r="K48" s="69">
        <v>9152.89</v>
      </c>
      <c r="L48" s="69">
        <v>9229.14</v>
      </c>
      <c r="M48" s="69">
        <v>8746.56</v>
      </c>
      <c r="N48" s="70">
        <v>8479.58</v>
      </c>
    </row>
    <row r="49" spans="1:14" x14ac:dyDescent="0.3">
      <c r="A49" s="67"/>
      <c r="B49" s="71">
        <v>45</v>
      </c>
      <c r="C49" s="69">
        <v>9953.4699999999993</v>
      </c>
      <c r="D49" s="69">
        <v>10529.0038</v>
      </c>
      <c r="E49" s="69">
        <v>9292.5349999999999</v>
      </c>
      <c r="F49" s="69">
        <v>9763.69</v>
      </c>
      <c r="G49" s="69">
        <v>9660.2801999999992</v>
      </c>
      <c r="H49" s="70">
        <v>9916.74</v>
      </c>
      <c r="I49" s="72">
        <v>8917.7099999999991</v>
      </c>
      <c r="J49" s="69">
        <v>9542.67</v>
      </c>
      <c r="K49" s="69">
        <v>8314.74</v>
      </c>
      <c r="L49" s="69">
        <v>8740.2800000000007</v>
      </c>
      <c r="M49" s="69">
        <v>8686.42</v>
      </c>
      <c r="N49" s="70">
        <v>8639.5</v>
      </c>
    </row>
    <row r="50" spans="1:14" x14ac:dyDescent="0.3">
      <c r="A50" s="67"/>
      <c r="B50" s="71">
        <v>46</v>
      </c>
      <c r="C50" s="69">
        <v>9729.9007000000001</v>
      </c>
      <c r="D50" s="69">
        <v>9440.8575999999994</v>
      </c>
      <c r="E50" s="69">
        <v>9232.3114000000005</v>
      </c>
      <c r="F50" s="69">
        <v>9870.0037000000011</v>
      </c>
      <c r="G50" s="69">
        <v>9939.59</v>
      </c>
      <c r="H50" s="70">
        <v>9298.9</v>
      </c>
      <c r="I50" s="72">
        <v>8852.0400000000009</v>
      </c>
      <c r="J50" s="69">
        <v>8522.0499999999993</v>
      </c>
      <c r="K50" s="69">
        <v>8340.33</v>
      </c>
      <c r="L50" s="69">
        <v>8887.1200000000008</v>
      </c>
      <c r="M50" s="69">
        <v>8842.25</v>
      </c>
      <c r="N50" s="70">
        <v>8230.92</v>
      </c>
    </row>
    <row r="51" spans="1:14" x14ac:dyDescent="0.3">
      <c r="A51" s="67"/>
      <c r="B51" s="71">
        <v>47</v>
      </c>
      <c r="C51" s="69">
        <v>9583.4148000000005</v>
      </c>
      <c r="D51" s="69">
        <v>9360.4247000000014</v>
      </c>
      <c r="E51" s="69">
        <v>9312.73</v>
      </c>
      <c r="F51" s="69">
        <v>9726.2300000000014</v>
      </c>
      <c r="G51" s="69">
        <v>9430.9872000000014</v>
      </c>
      <c r="H51" s="70">
        <v>9311.487799999999</v>
      </c>
      <c r="I51" s="72">
        <v>8780.9500000000007</v>
      </c>
      <c r="J51" s="69">
        <v>8434.0300000000007</v>
      </c>
      <c r="K51" s="69">
        <v>8303.89</v>
      </c>
      <c r="L51" s="69">
        <v>8681.7000000000007</v>
      </c>
      <c r="M51" s="69">
        <v>8460.3700000000008</v>
      </c>
      <c r="N51" s="70">
        <v>8336.7999999999993</v>
      </c>
    </row>
    <row r="52" spans="1:14" x14ac:dyDescent="0.3">
      <c r="A52" s="67"/>
      <c r="B52" s="71">
        <v>48</v>
      </c>
      <c r="C52" s="69">
        <v>9602.3891000000003</v>
      </c>
      <c r="D52" s="69">
        <v>10478.210000000001</v>
      </c>
      <c r="E52" s="69">
        <v>10355.48</v>
      </c>
      <c r="F52" s="69">
        <v>9819.06</v>
      </c>
      <c r="G52" s="69">
        <v>9813.3000000000011</v>
      </c>
      <c r="H52" s="70">
        <v>9979.19</v>
      </c>
      <c r="I52" s="72">
        <v>8644.44</v>
      </c>
      <c r="J52" s="69">
        <v>9169.86</v>
      </c>
      <c r="K52" s="69">
        <v>9132.26</v>
      </c>
      <c r="L52" s="69">
        <v>8648.9599999999991</v>
      </c>
      <c r="M52" s="69">
        <v>8611.2900000000009</v>
      </c>
      <c r="N52" s="70">
        <v>8747.76</v>
      </c>
    </row>
    <row r="53" spans="1:14" x14ac:dyDescent="0.3">
      <c r="A53" s="67"/>
      <c r="B53" s="71">
        <v>49</v>
      </c>
      <c r="C53" s="69">
        <v>10134.15</v>
      </c>
      <c r="D53" s="69">
        <v>10552.869999999999</v>
      </c>
      <c r="E53" s="69">
        <v>9754.2900000000009</v>
      </c>
      <c r="F53" s="69">
        <v>10069.49</v>
      </c>
      <c r="G53" s="69">
        <v>10061.799999999999</v>
      </c>
      <c r="H53" s="70">
        <v>10300.57</v>
      </c>
      <c r="I53" s="72">
        <v>9038.68</v>
      </c>
      <c r="J53" s="69">
        <v>9390.2199999999993</v>
      </c>
      <c r="K53" s="69">
        <v>8544.16</v>
      </c>
      <c r="L53" s="69">
        <v>8887.69</v>
      </c>
      <c r="M53" s="69">
        <v>8803.06</v>
      </c>
      <c r="N53" s="70">
        <v>9009.61</v>
      </c>
    </row>
    <row r="54" spans="1:14" x14ac:dyDescent="0.3">
      <c r="A54" s="67"/>
      <c r="B54" s="71">
        <v>50</v>
      </c>
      <c r="C54" s="69">
        <v>9589.36</v>
      </c>
      <c r="D54" s="69">
        <v>9927.56</v>
      </c>
      <c r="E54" s="69">
        <v>9738.2999999999993</v>
      </c>
      <c r="F54" s="69">
        <v>9732.1299999999992</v>
      </c>
      <c r="G54" s="69">
        <v>9541.7999999999993</v>
      </c>
      <c r="H54" s="70">
        <v>9720.44</v>
      </c>
      <c r="I54" s="72">
        <v>8564.44</v>
      </c>
      <c r="J54" s="69">
        <v>8595.0499999999993</v>
      </c>
      <c r="K54" s="69">
        <v>8399.26</v>
      </c>
      <c r="L54" s="69">
        <v>8635.0499999999993</v>
      </c>
      <c r="M54" s="69">
        <v>8427.07</v>
      </c>
      <c r="N54" s="70">
        <v>8567.2000000000007</v>
      </c>
    </row>
    <row r="55" spans="1:14" x14ac:dyDescent="0.3">
      <c r="A55" s="67"/>
      <c r="B55" s="71">
        <v>51</v>
      </c>
      <c r="C55" s="69">
        <v>9843.84</v>
      </c>
      <c r="D55" s="69">
        <v>10665.019999999999</v>
      </c>
      <c r="E55" s="69">
        <v>10325.050000000001</v>
      </c>
      <c r="F55" s="69">
        <v>10268.31</v>
      </c>
      <c r="G55" s="69">
        <v>10448.23</v>
      </c>
      <c r="H55" s="70">
        <v>10168.789999999999</v>
      </c>
      <c r="I55" s="72">
        <v>8645.0499999999993</v>
      </c>
      <c r="J55" s="69">
        <v>9163.7099999999991</v>
      </c>
      <c r="K55" s="69">
        <v>8987.7800000000007</v>
      </c>
      <c r="L55" s="69">
        <v>8866.4699999999993</v>
      </c>
      <c r="M55" s="69">
        <v>8893.61</v>
      </c>
      <c r="N55" s="70">
        <v>8848.9599999999991</v>
      </c>
    </row>
    <row r="56" spans="1:14" x14ac:dyDescent="0.3">
      <c r="A56" s="67"/>
      <c r="B56" s="71">
        <v>52</v>
      </c>
      <c r="C56" s="69">
        <v>10713.93</v>
      </c>
      <c r="D56" s="69">
        <v>10550.83</v>
      </c>
      <c r="E56" s="69">
        <v>9605.89</v>
      </c>
      <c r="F56" s="69">
        <v>10082.189999999999</v>
      </c>
      <c r="G56" s="69">
        <v>10811.52</v>
      </c>
      <c r="H56" s="70">
        <v>10541.75</v>
      </c>
      <c r="I56" s="72">
        <v>9225.5300000000007</v>
      </c>
      <c r="J56" s="69">
        <v>9207.1</v>
      </c>
      <c r="K56" s="69">
        <v>8390.24</v>
      </c>
      <c r="L56" s="69">
        <v>8674.7099999999991</v>
      </c>
      <c r="M56" s="69">
        <v>9274.33</v>
      </c>
      <c r="N56" s="70">
        <v>9047.1200000000008</v>
      </c>
    </row>
    <row r="57" spans="1:14" ht="15" thickBot="1" x14ac:dyDescent="0.35">
      <c r="A57" s="73"/>
      <c r="B57" s="71">
        <v>53</v>
      </c>
      <c r="C57" s="69">
        <v>10310.86</v>
      </c>
      <c r="D57" s="69"/>
      <c r="E57" s="69"/>
      <c r="F57" s="69"/>
      <c r="G57" s="69"/>
      <c r="H57" s="70"/>
      <c r="I57" s="72">
        <v>9133.8700000000008</v>
      </c>
      <c r="J57" s="69"/>
      <c r="K57" s="69"/>
      <c r="L57" s="69"/>
      <c r="M57" s="69"/>
      <c r="N57" s="70" t="s">
        <v>169</v>
      </c>
    </row>
  </sheetData>
  <mergeCells count="4">
    <mergeCell ref="A3:A4"/>
    <mergeCell ref="B3:B4"/>
    <mergeCell ref="C3:H3"/>
    <mergeCell ref="I3:N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Total deaths </vt:lpstr>
      <vt:lpstr>Province natural </vt:lpstr>
      <vt:lpstr>Metro natural </vt:lpstr>
      <vt:lpstr>Weekly excesses</vt:lpstr>
      <vt:lpstr>Total excess deaths per capita</vt:lpstr>
      <vt:lpstr>Predicted deaths</vt:lpstr>
      <vt:lpstr>Deaths 2014-2019</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2022-02-15T22:38:36Z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